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ida\Desktop\みちづくしin延岡2025\0519第一回実行委員会資料\"/>
    </mc:Choice>
  </mc:AlternateContent>
  <xr:revisionPtr revIDLastSave="0" documentId="13_ncr:1_{6952462D-4926-4A88-8281-99F031F89193}" xr6:coauthVersionLast="47" xr6:coauthVersionMax="47" xr10:uidLastSave="{00000000-0000-0000-0000-000000000000}"/>
  <bookViews>
    <workbookView xWindow="3000" yWindow="0" windowWidth="25800" windowHeight="14265" activeTab="3" xr2:uid="{6E6E7F53-F9A9-45FD-A370-1A4778164B93}"/>
  </bookViews>
  <sheets>
    <sheet name="シングル用（記入例）" sheetId="2" r:id="rId1"/>
    <sheet name="ツイン用（記入例）" sheetId="4" r:id="rId2"/>
    <sheet name="シングル用（記入用）" sheetId="1" r:id="rId3"/>
    <sheet name="ツイン用（記入用）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X10" i="3"/>
  <c r="V30" i="2"/>
  <c r="V31" i="2" s="1"/>
  <c r="S30" i="2"/>
  <c r="S31" i="2" s="1"/>
  <c r="R30" i="2"/>
  <c r="R31" i="2" s="1"/>
  <c r="Q30" i="2"/>
  <c r="Q31" i="2" s="1"/>
  <c r="P30" i="2"/>
  <c r="P31" i="2" s="1"/>
  <c r="O30" i="2"/>
  <c r="O31" i="2" s="1"/>
  <c r="N30" i="2"/>
  <c r="N31" i="2" s="1"/>
  <c r="M30" i="2"/>
  <c r="M31" i="2" s="1"/>
  <c r="L30" i="2"/>
  <c r="L31" i="2" s="1"/>
  <c r="K30" i="2"/>
  <c r="K31" i="2" s="1"/>
  <c r="J30" i="2"/>
  <c r="J31" i="2" s="1"/>
  <c r="G30" i="2"/>
  <c r="G31" i="2" s="1"/>
  <c r="F30" i="2"/>
  <c r="F31" i="2" s="1"/>
  <c r="E30" i="2"/>
  <c r="E31" i="2" s="1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V30" i="4"/>
  <c r="V31" i="4" s="1"/>
  <c r="S30" i="4"/>
  <c r="S31" i="4" s="1"/>
  <c r="R30" i="4"/>
  <c r="R31" i="4" s="1"/>
  <c r="Q30" i="4"/>
  <c r="Q31" i="4" s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G30" i="4"/>
  <c r="G31" i="4" s="1"/>
  <c r="F30" i="4"/>
  <c r="F31" i="4" s="1"/>
  <c r="E30" i="4"/>
  <c r="E31" i="4" s="1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V30" i="1"/>
  <c r="V31" i="1" s="1"/>
  <c r="S30" i="1"/>
  <c r="S31" i="1" s="1"/>
  <c r="R30" i="1"/>
  <c r="R31" i="1" s="1"/>
  <c r="Q30" i="1"/>
  <c r="Q31" i="1" s="1"/>
  <c r="P30" i="1"/>
  <c r="P31" i="1" s="1"/>
  <c r="O30" i="1"/>
  <c r="O31" i="1" s="1"/>
  <c r="N30" i="1"/>
  <c r="N31" i="1" s="1"/>
  <c r="M30" i="1"/>
  <c r="M31" i="1" s="1"/>
  <c r="L30" i="1"/>
  <c r="L31" i="1" s="1"/>
  <c r="K30" i="1"/>
  <c r="K31" i="1" s="1"/>
  <c r="J30" i="1"/>
  <c r="J31" i="1" s="1"/>
  <c r="G30" i="1"/>
  <c r="G31" i="1" s="1"/>
  <c r="F30" i="1"/>
  <c r="F31" i="1" s="1"/>
  <c r="E30" i="1"/>
  <c r="E31" i="1" s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V30" i="3"/>
  <c r="V31" i="3" s="1"/>
  <c r="S30" i="3"/>
  <c r="S31" i="3" s="1"/>
  <c r="R30" i="3"/>
  <c r="R31" i="3" s="1"/>
  <c r="Q30" i="3"/>
  <c r="Q31" i="3" s="1"/>
  <c r="P30" i="3"/>
  <c r="P31" i="3" s="1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G30" i="3"/>
  <c r="G31" i="3" s="1"/>
  <c r="F30" i="3"/>
  <c r="F31" i="3" s="1"/>
  <c r="E30" i="3"/>
  <c r="E31" i="3" s="1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33" i="2" l="1"/>
  <c r="X31" i="2"/>
  <c r="X33" i="4"/>
  <c r="X31" i="4"/>
  <c r="X33" i="3"/>
  <c r="X31" i="3"/>
  <c r="X33" i="1"/>
  <c r="X31" i="1"/>
</calcChain>
</file>

<file path=xl/sharedStrings.xml><?xml version="1.0" encoding="utf-8"?>
<sst xmlns="http://schemas.openxmlformats.org/spreadsheetml/2006/main" count="1385" uniqueCount="62">
  <si>
    <t>金額</t>
    <rPh sb="0" eb="2">
      <t>キンガク</t>
    </rPh>
    <phoneticPr fontId="1"/>
  </si>
  <si>
    <t>合計</t>
    <rPh sb="0" eb="2">
      <t>ゴウケイ</t>
    </rPh>
    <phoneticPr fontId="1"/>
  </si>
  <si>
    <t>交流集会</t>
    <rPh sb="0" eb="4">
      <t>コウリュウシュウカイ</t>
    </rPh>
    <phoneticPr fontId="1"/>
  </si>
  <si>
    <t>禁煙</t>
    <rPh sb="0" eb="2">
      <t>キンエン</t>
    </rPh>
    <phoneticPr fontId="1"/>
  </si>
  <si>
    <t>喫煙</t>
    <rPh sb="0" eb="2">
      <t>キツエン</t>
    </rPh>
    <phoneticPr fontId="1"/>
  </si>
  <si>
    <t>参加者氏名</t>
    <rPh sb="0" eb="5">
      <t>サンカシャシメイ</t>
    </rPh>
    <phoneticPr fontId="1"/>
  </si>
  <si>
    <t>現地見学会</t>
    <rPh sb="0" eb="5">
      <t>ゲンチケンガクカイ</t>
    </rPh>
    <phoneticPr fontId="1"/>
  </si>
  <si>
    <t>Aコース</t>
    <phoneticPr fontId="1"/>
  </si>
  <si>
    <t>Bコース</t>
    <phoneticPr fontId="1"/>
  </si>
  <si>
    <t>フリガナ</t>
    <phoneticPr fontId="1"/>
  </si>
  <si>
    <t>性別</t>
    <rPh sb="0" eb="2">
      <t>セイベツ</t>
    </rPh>
    <phoneticPr fontId="1"/>
  </si>
  <si>
    <t>所属団体</t>
    <rPh sb="0" eb="4">
      <t>ショゾクダンタイ</t>
    </rPh>
    <phoneticPr fontId="1"/>
  </si>
  <si>
    <t>担当者氏名</t>
    <rPh sb="0" eb="3">
      <t>タントウシャ</t>
    </rPh>
    <rPh sb="3" eb="5">
      <t>シメイ</t>
    </rPh>
    <phoneticPr fontId="1"/>
  </si>
  <si>
    <t>電子メール</t>
    <rPh sb="0" eb="2">
      <t>デンシ</t>
    </rPh>
    <phoneticPr fontId="1"/>
  </si>
  <si>
    <t>担当者所属先</t>
    <rPh sb="0" eb="3">
      <t>タントウシャ</t>
    </rPh>
    <rPh sb="3" eb="6">
      <t>ショゾクサキ</t>
    </rPh>
    <phoneticPr fontId="1"/>
  </si>
  <si>
    <t>※ 領収書の発行は振込記録で基本対応させていただきますが、必要な方は「領収書希望」の欄にチェックをお願いいたします。</t>
    <rPh sb="2" eb="5">
      <t>リョウシュウショ</t>
    </rPh>
    <rPh sb="6" eb="8">
      <t>ハッコウ</t>
    </rPh>
    <rPh sb="9" eb="13">
      <t>フリコミキロク</t>
    </rPh>
    <rPh sb="14" eb="16">
      <t>キホン</t>
    </rPh>
    <rPh sb="16" eb="18">
      <t>タイオウ</t>
    </rPh>
    <rPh sb="29" eb="31">
      <t>ヒツヨウ</t>
    </rPh>
    <rPh sb="32" eb="33">
      <t>カタ</t>
    </rPh>
    <rPh sb="35" eb="38">
      <t>リョウシュウショ</t>
    </rPh>
    <rPh sb="38" eb="40">
      <t>キボウ</t>
    </rPh>
    <rPh sb="42" eb="43">
      <t>ラン</t>
    </rPh>
    <rPh sb="50" eb="51">
      <t>ネガ</t>
    </rPh>
    <phoneticPr fontId="1"/>
  </si>
  <si>
    <t>※ ホテルは希望の優先順位をチェックしてください。必ずしも希望通りにならない場合もございます。</t>
    <rPh sb="6" eb="8">
      <t>キボウ</t>
    </rPh>
    <rPh sb="9" eb="13">
      <t>ユウセンジュンイ</t>
    </rPh>
    <rPh sb="25" eb="26">
      <t>カナラ</t>
    </rPh>
    <rPh sb="29" eb="32">
      <t>キボウドオ</t>
    </rPh>
    <rPh sb="38" eb="40">
      <t>バアイ</t>
    </rPh>
    <phoneticPr fontId="1"/>
  </si>
  <si>
    <t>朝食付</t>
    <rPh sb="0" eb="3">
      <t>チョウショクツ</t>
    </rPh>
    <phoneticPr fontId="1"/>
  </si>
  <si>
    <t>Cコース</t>
    <phoneticPr fontId="1"/>
  </si>
  <si>
    <t>山田　太郎</t>
    <rPh sb="0" eb="2">
      <t>ヤマダ</t>
    </rPh>
    <rPh sb="3" eb="5">
      <t>タロウ</t>
    </rPh>
    <phoneticPr fontId="1"/>
  </si>
  <si>
    <t>男性</t>
  </si>
  <si>
    <t>ー</t>
  </si>
  <si>
    <t>〇</t>
  </si>
  <si>
    <t>ホテル　　　第2希望</t>
    <rPh sb="6" eb="7">
      <t>ダイ</t>
    </rPh>
    <rPh sb="8" eb="10">
      <t>キボウ</t>
    </rPh>
    <phoneticPr fontId="1"/>
  </si>
  <si>
    <t>※ 2025年７月末日までにお申し込みください。</t>
    <rPh sb="6" eb="7">
      <t>ネン</t>
    </rPh>
    <rPh sb="8" eb="9">
      <t>ガツ</t>
    </rPh>
    <rPh sb="9" eb="11">
      <t>マツジツ</t>
    </rPh>
    <rPh sb="15" eb="16">
      <t>モウ</t>
    </rPh>
    <rPh sb="17" eb="18">
      <t>コ</t>
    </rPh>
    <phoneticPr fontId="1"/>
  </si>
  <si>
    <t>※ 2025年8月中旬に確定結果と請求書を順次お送りいたしますので、9月15日までに指定の銀行口座に振込んでください。</t>
    <rPh sb="6" eb="7">
      <t>ネン</t>
    </rPh>
    <rPh sb="8" eb="9">
      <t>ガツ</t>
    </rPh>
    <rPh sb="9" eb="11">
      <t>チュウジュン</t>
    </rPh>
    <rPh sb="12" eb="16">
      <t>カクテイケッカ</t>
    </rPh>
    <rPh sb="17" eb="20">
      <t>セイキュウショ</t>
    </rPh>
    <rPh sb="21" eb="23">
      <t>ジュンジ</t>
    </rPh>
    <rPh sb="24" eb="25">
      <t>オク</t>
    </rPh>
    <rPh sb="35" eb="36">
      <t>ガツ</t>
    </rPh>
    <rPh sb="38" eb="39">
      <t>ニチ</t>
    </rPh>
    <rPh sb="42" eb="44">
      <t>シテイ</t>
    </rPh>
    <rPh sb="45" eb="49">
      <t>ギンコウコウザ</t>
    </rPh>
    <rPh sb="50" eb="52">
      <t>フリコミ</t>
    </rPh>
    <phoneticPr fontId="1"/>
  </si>
  <si>
    <t>※ 10月以降のキャンセルに関しては、キャンセル料が発生する場合がございます。</t>
    <rPh sb="4" eb="5">
      <t>ガツ</t>
    </rPh>
    <rPh sb="5" eb="7">
      <t>イコウ</t>
    </rPh>
    <rPh sb="14" eb="15">
      <t>カン</t>
    </rPh>
    <rPh sb="24" eb="25">
      <t>リョウ</t>
    </rPh>
    <rPh sb="26" eb="28">
      <t>ハッセイ</t>
    </rPh>
    <rPh sb="30" eb="32">
      <t>バアイ</t>
    </rPh>
    <phoneticPr fontId="1"/>
  </si>
  <si>
    <t>担当者連絡先（電話）</t>
    <rPh sb="0" eb="3">
      <t>タントウシャ</t>
    </rPh>
    <rPh sb="3" eb="6">
      <t>レンラクサキ</t>
    </rPh>
    <rPh sb="7" eb="9">
      <t>デンワ</t>
    </rPh>
    <phoneticPr fontId="1"/>
  </si>
  <si>
    <t>申込年月日</t>
    <rPh sb="0" eb="2">
      <t>モウシコミ</t>
    </rPh>
    <rPh sb="2" eb="5">
      <t>ネンガッピ</t>
    </rPh>
    <phoneticPr fontId="1"/>
  </si>
  <si>
    <t>若山　牧水</t>
    <rPh sb="0" eb="2">
      <t>ワカヤマ</t>
    </rPh>
    <rPh sb="3" eb="5">
      <t>ボクスイ</t>
    </rPh>
    <phoneticPr fontId="1"/>
  </si>
  <si>
    <t>ヤマダ タロウ</t>
    <phoneticPr fontId="1"/>
  </si>
  <si>
    <t>ワカヤマ ボクスイ</t>
    <phoneticPr fontId="1"/>
  </si>
  <si>
    <t>宮崎　花子</t>
    <rPh sb="0" eb="2">
      <t>ミヤザキ</t>
    </rPh>
    <rPh sb="3" eb="5">
      <t>ハナコ</t>
    </rPh>
    <phoneticPr fontId="1"/>
  </si>
  <si>
    <t>女性</t>
  </si>
  <si>
    <t>参加者氏名（１）</t>
    <rPh sb="0" eb="5">
      <t>サンカシャシメイ</t>
    </rPh>
    <phoneticPr fontId="1"/>
  </si>
  <si>
    <t>ホテル　　　第3希望</t>
    <rPh sb="6" eb="7">
      <t>ダイ</t>
    </rPh>
    <rPh sb="8" eb="10">
      <t>キボウ</t>
    </rPh>
    <phoneticPr fontId="1"/>
  </si>
  <si>
    <t>ミヤザキ　ジロウ</t>
    <phoneticPr fontId="1"/>
  </si>
  <si>
    <t>宮崎　次郎</t>
    <rPh sb="0" eb="2">
      <t>ミヤザキ</t>
    </rPh>
    <rPh sb="3" eb="5">
      <t>ジロウ</t>
    </rPh>
    <phoneticPr fontId="1"/>
  </si>
  <si>
    <t>小林 麻美</t>
    <rPh sb="0" eb="2">
      <t>コバヤシ</t>
    </rPh>
    <rPh sb="3" eb="5">
      <t>アサミ</t>
    </rPh>
    <phoneticPr fontId="1"/>
  </si>
  <si>
    <t>こばやし　あさみ</t>
    <phoneticPr fontId="1"/>
  </si>
  <si>
    <t>能年 玲奈</t>
    <rPh sb="0" eb="2">
      <t>ノウネン</t>
    </rPh>
    <rPh sb="3" eb="5">
      <t>レナ</t>
    </rPh>
    <phoneticPr fontId="1"/>
  </si>
  <si>
    <t>のうねん　れな</t>
    <phoneticPr fontId="1"/>
  </si>
  <si>
    <t>白洲 次郎</t>
    <rPh sb="0" eb="2">
      <t>シラス</t>
    </rPh>
    <rPh sb="3" eb="5">
      <t>ジロウ</t>
    </rPh>
    <phoneticPr fontId="1"/>
  </si>
  <si>
    <t>しらす　じろう</t>
    <phoneticPr fontId="1"/>
  </si>
  <si>
    <t>しらす　まさこ</t>
    <phoneticPr fontId="1"/>
  </si>
  <si>
    <t>白洲 昌子</t>
    <rPh sb="0" eb="2">
      <t>シラス</t>
    </rPh>
    <rPh sb="3" eb="5">
      <t>マサコ</t>
    </rPh>
    <phoneticPr fontId="1"/>
  </si>
  <si>
    <r>
      <t>24日昼食　</t>
    </r>
    <r>
      <rPr>
        <sz val="6"/>
        <color theme="1"/>
        <rFont val="游ゴシック"/>
        <family val="3"/>
        <charset val="128"/>
        <scheme val="minor"/>
      </rPr>
      <t>（オプション）</t>
    </r>
    <rPh sb="2" eb="3">
      <t>カ</t>
    </rPh>
    <rPh sb="3" eb="5">
      <t>チュウショク</t>
    </rPh>
    <phoneticPr fontId="1"/>
  </si>
  <si>
    <t>見学会　第2希望</t>
    <rPh sb="0" eb="3">
      <t>ケンガクカイ</t>
    </rPh>
    <rPh sb="4" eb="5">
      <t>ダイ</t>
    </rPh>
    <rPh sb="6" eb="8">
      <t>キボウ</t>
    </rPh>
    <phoneticPr fontId="1"/>
  </si>
  <si>
    <t>見学会　第3希望</t>
    <rPh sb="0" eb="3">
      <t>ケンガクカイ</t>
    </rPh>
    <rPh sb="4" eb="5">
      <t>ダイ</t>
    </rPh>
    <rPh sb="6" eb="8">
      <t>キボウ</t>
    </rPh>
    <phoneticPr fontId="1"/>
  </si>
  <si>
    <t>領収書　　　　　　　　　希望</t>
    <rPh sb="0" eb="3">
      <t>リョウシュウショ</t>
    </rPh>
    <rPh sb="12" eb="14">
      <t>キボウ</t>
    </rPh>
    <phoneticPr fontId="1"/>
  </si>
  <si>
    <t>領収書　　　　　　　　　　　希望</t>
    <rPh sb="0" eb="3">
      <t>リョウシュウショ</t>
    </rPh>
    <rPh sb="14" eb="16">
      <t>キボウ</t>
    </rPh>
    <phoneticPr fontId="1"/>
  </si>
  <si>
    <r>
      <rPr>
        <sz val="9"/>
        <color theme="1"/>
        <rFont val="游ゴシック"/>
        <family val="3"/>
        <charset val="128"/>
        <scheme val="minor"/>
      </rPr>
      <t>24日昼食</t>
    </r>
    <r>
      <rPr>
        <sz val="11"/>
        <color theme="1"/>
        <rFont val="游ゴシック"/>
        <family val="2"/>
        <charset val="128"/>
        <scheme val="minor"/>
      </rPr>
      <t>　　　　　　　　　　　　</t>
    </r>
    <r>
      <rPr>
        <sz val="6"/>
        <color theme="1"/>
        <rFont val="游ゴシック"/>
        <family val="3"/>
        <charset val="128"/>
        <scheme val="minor"/>
      </rPr>
      <t>（オプション）</t>
    </r>
    <rPh sb="2" eb="3">
      <t>カ</t>
    </rPh>
    <rPh sb="3" eb="5">
      <t>チュウショク</t>
    </rPh>
    <phoneticPr fontId="1"/>
  </si>
  <si>
    <t>ルートイン延岡駅前</t>
    <rPh sb="5" eb="7">
      <t>ノベオカ</t>
    </rPh>
    <rPh sb="7" eb="9">
      <t>エキマエ</t>
    </rPh>
    <phoneticPr fontId="1"/>
  </si>
  <si>
    <t>延岡アーバンホテル</t>
    <rPh sb="0" eb="2">
      <t>ノベオカ</t>
    </rPh>
    <phoneticPr fontId="1"/>
  </si>
  <si>
    <t>アパホテル延岡駅前</t>
    <rPh sb="5" eb="9">
      <t>ノベオカエキマエ</t>
    </rPh>
    <phoneticPr fontId="1"/>
  </si>
  <si>
    <t>ルートイン延岡駅前</t>
    <rPh sb="5" eb="9">
      <t>ノベオカエキマエ</t>
    </rPh>
    <phoneticPr fontId="1"/>
  </si>
  <si>
    <t>ミヤザキ ハナコ</t>
    <phoneticPr fontId="1"/>
  </si>
  <si>
    <t>道づくし in 延岡2025 参加申込書（ツイン用）</t>
    <rPh sb="0" eb="1">
      <t>ミチ</t>
    </rPh>
    <rPh sb="8" eb="10">
      <t>ノベオカ</t>
    </rPh>
    <rPh sb="15" eb="17">
      <t>サンカ</t>
    </rPh>
    <rPh sb="17" eb="20">
      <t>モウシコミショ</t>
    </rPh>
    <rPh sb="24" eb="25">
      <t>ヨウ</t>
    </rPh>
    <phoneticPr fontId="1"/>
  </si>
  <si>
    <t>道づくし in 延岡2025 参加申込書（シングル用）</t>
    <rPh sb="0" eb="1">
      <t>ミチ</t>
    </rPh>
    <rPh sb="8" eb="10">
      <t>ノベオカ</t>
    </rPh>
    <rPh sb="15" eb="17">
      <t>サンカ</t>
    </rPh>
    <rPh sb="17" eb="20">
      <t>モウシコミショ</t>
    </rPh>
    <rPh sb="25" eb="26">
      <t>ヨウ</t>
    </rPh>
    <phoneticPr fontId="1"/>
  </si>
  <si>
    <t>延岡コース</t>
    <rPh sb="0" eb="2">
      <t>ノベオカ</t>
    </rPh>
    <phoneticPr fontId="1"/>
  </si>
  <si>
    <t>高千穂コース</t>
    <rPh sb="0" eb="3">
      <t>タカチホ</t>
    </rPh>
    <phoneticPr fontId="1"/>
  </si>
  <si>
    <t>日向コース</t>
    <rPh sb="0" eb="2">
      <t>ヒュウガ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</si>
</sst>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7" xfId="0" applyBorder="1" applyAlignment="1">
      <alignment horizontal="center" vertical="center"/>
    </xf>
    <xf numFmtId="5" fontId="0" fillId="0" borderId="31" xfId="0" applyNumberFormat="1" applyBorder="1" applyAlignment="1">
      <alignment horizontal="center" vertical="center"/>
    </xf>
    <xf numFmtId="5" fontId="0" fillId="0" borderId="26" xfId="0" applyNumberFormat="1" applyBorder="1">
      <alignment vertical="center"/>
    </xf>
    <xf numFmtId="5" fontId="0" fillId="0" borderId="27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0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5" fontId="0" fillId="0" borderId="36" xfId="0" applyNumberFormat="1" applyBorder="1">
      <alignment vertical="center"/>
    </xf>
    <xf numFmtId="5" fontId="0" fillId="0" borderId="27" xfId="0" applyNumberForma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5" fontId="0" fillId="0" borderId="38" xfId="0" applyNumberForma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5" fontId="0" fillId="0" borderId="30" xfId="0" applyNumberFormat="1" applyBorder="1" applyAlignment="1">
      <alignment horizontal="center" vertical="center" shrinkToFit="1"/>
    </xf>
    <xf numFmtId="5" fontId="0" fillId="0" borderId="0" xfId="0" applyNumberFormat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5" fontId="0" fillId="0" borderId="15" xfId="0" applyNumberForma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5" fontId="0" fillId="0" borderId="31" xfId="0" applyNumberFormat="1" applyBorder="1" applyAlignment="1">
      <alignment vertical="center" shrinkToFit="1"/>
    </xf>
    <xf numFmtId="0" fontId="0" fillId="8" borderId="52" xfId="0" applyFill="1" applyBorder="1" applyAlignment="1">
      <alignment vertical="center" shrinkToFit="1"/>
    </xf>
    <xf numFmtId="0" fontId="0" fillId="8" borderId="14" xfId="0" applyFill="1" applyBorder="1" applyAlignment="1">
      <alignment vertical="center" shrinkToFit="1"/>
    </xf>
    <xf numFmtId="0" fontId="0" fillId="8" borderId="14" xfId="0" applyFill="1" applyBorder="1" applyAlignment="1">
      <alignment horizontal="center" vertical="center" shrinkToFit="1"/>
    </xf>
    <xf numFmtId="5" fontId="0" fillId="8" borderId="15" xfId="0" applyNumberFormat="1" applyFill="1" applyBorder="1" applyAlignment="1">
      <alignment vertical="center" shrinkToFit="1"/>
    </xf>
    <xf numFmtId="0" fontId="0" fillId="8" borderId="47" xfId="0" applyFill="1" applyBorder="1" applyAlignment="1">
      <alignment vertical="center" shrinkToFit="1"/>
    </xf>
    <xf numFmtId="0" fontId="0" fillId="8" borderId="30" xfId="0" applyFill="1" applyBorder="1" applyAlignment="1">
      <alignment vertical="center" shrinkToFit="1"/>
    </xf>
    <xf numFmtId="0" fontId="0" fillId="8" borderId="30" xfId="0" applyFill="1" applyBorder="1" applyAlignment="1">
      <alignment horizontal="center" vertical="center" shrinkToFit="1"/>
    </xf>
    <xf numFmtId="5" fontId="0" fillId="8" borderId="31" xfId="0" applyNumberFormat="1" applyFill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53" xfId="0" applyNumberFormat="1" applyBorder="1" applyAlignment="1">
      <alignment vertical="center" shrinkToFit="1"/>
    </xf>
    <xf numFmtId="5" fontId="0" fillId="0" borderId="0" xfId="0" applyNumberFormat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5" fontId="0" fillId="0" borderId="25" xfId="0" applyNumberFormat="1" applyBorder="1" applyAlignment="1">
      <alignment vertical="center" shrinkToFit="1"/>
    </xf>
    <xf numFmtId="5" fontId="0" fillId="0" borderId="29" xfId="0" applyNumberFormat="1" applyBorder="1" applyAlignment="1">
      <alignment horizontal="center" vertical="center" shrinkToFit="1"/>
    </xf>
    <xf numFmtId="5" fontId="0" fillId="0" borderId="31" xfId="0" applyNumberFormat="1" applyBorder="1" applyAlignment="1">
      <alignment horizontal="center" vertical="center" shrinkToFit="1"/>
    </xf>
    <xf numFmtId="5" fontId="0" fillId="0" borderId="27" xfId="0" applyNumberFormat="1" applyBorder="1" applyAlignment="1">
      <alignment horizontal="center" vertical="center" shrinkToFit="1"/>
    </xf>
    <xf numFmtId="5" fontId="0" fillId="0" borderId="43" xfId="0" applyNumberFormat="1" applyBorder="1" applyAlignment="1">
      <alignment horizontal="center" vertical="center" shrinkToFit="1"/>
    </xf>
    <xf numFmtId="5" fontId="0" fillId="0" borderId="54" xfId="0" applyNumberFormat="1" applyBorder="1" applyAlignment="1">
      <alignment horizontal="center" vertical="center" shrinkToFit="1"/>
    </xf>
    <xf numFmtId="5" fontId="0" fillId="0" borderId="57" xfId="0" applyNumberFormat="1" applyBorder="1" applyAlignment="1">
      <alignment horizontal="center" vertical="center" shrinkToFit="1"/>
    </xf>
    <xf numFmtId="5" fontId="0" fillId="0" borderId="47" xfId="0" applyNumberFormat="1" applyBorder="1" applyAlignment="1">
      <alignment horizontal="center" vertical="center" shrinkToFit="1"/>
    </xf>
    <xf numFmtId="5" fontId="0" fillId="0" borderId="27" xfId="0" applyNumberFormat="1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8" borderId="54" xfId="0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8" borderId="10" xfId="0" applyFill="1" applyBorder="1" applyAlignment="1">
      <alignment horizontal="center" vertical="center" shrinkToFit="1"/>
    </xf>
    <xf numFmtId="5" fontId="0" fillId="10" borderId="15" xfId="0" applyNumberFormat="1" applyFill="1" applyBorder="1" applyAlignment="1">
      <alignment vertical="center" shrinkToFit="1"/>
    </xf>
    <xf numFmtId="5" fontId="0" fillId="10" borderId="31" xfId="0" applyNumberFormat="1" applyFill="1" applyBorder="1" applyAlignment="1">
      <alignment vertical="center" shrinkToFit="1"/>
    </xf>
    <xf numFmtId="0" fontId="0" fillId="10" borderId="10" xfId="0" applyFill="1" applyBorder="1" applyAlignment="1">
      <alignment horizontal="center" vertical="center" shrinkToFit="1"/>
    </xf>
    <xf numFmtId="5" fontId="0" fillId="10" borderId="53" xfId="0" applyNumberFormat="1" applyFill="1" applyBorder="1" applyAlignment="1">
      <alignment vertical="center" shrinkToFit="1"/>
    </xf>
    <xf numFmtId="5" fontId="0" fillId="10" borderId="30" xfId="0" applyNumberFormat="1" applyFill="1" applyBorder="1" applyAlignment="1">
      <alignment horizontal="center" vertical="center" shrinkToFit="1"/>
    </xf>
    <xf numFmtId="5" fontId="0" fillId="10" borderId="36" xfId="0" applyNumberFormat="1" applyFill="1" applyBorder="1">
      <alignment vertical="center"/>
    </xf>
    <xf numFmtId="5" fontId="0" fillId="10" borderId="26" xfId="0" applyNumberFormat="1" applyFill="1" applyBorder="1">
      <alignment vertical="center"/>
    </xf>
    <xf numFmtId="5" fontId="0" fillId="10" borderId="38" xfId="0" applyNumberFormat="1" applyFill="1" applyBorder="1">
      <alignment vertical="center"/>
    </xf>
    <xf numFmtId="0" fontId="0" fillId="10" borderId="28" xfId="0" applyFill="1" applyBorder="1" applyAlignment="1">
      <alignment horizontal="center" vertical="center" shrinkToFit="1"/>
    </xf>
    <xf numFmtId="0" fontId="0" fillId="10" borderId="14" xfId="0" applyFill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10" borderId="25" xfId="0" applyFill="1" applyBorder="1" applyAlignment="1">
      <alignment horizontal="center" vertical="center" shrinkToFit="1"/>
    </xf>
    <xf numFmtId="0" fontId="0" fillId="10" borderId="32" xfId="0" applyFill="1" applyBorder="1" applyAlignment="1">
      <alignment horizontal="center" vertical="center" shrinkToFit="1"/>
    </xf>
    <xf numFmtId="0" fontId="0" fillId="10" borderId="33" xfId="0" applyFill="1" applyBorder="1" applyAlignment="1">
      <alignment horizontal="center" vertical="center" shrinkToFit="1"/>
    </xf>
    <xf numFmtId="0" fontId="0" fillId="10" borderId="34" xfId="0" applyFill="1" applyBorder="1" applyAlignment="1">
      <alignment horizontal="center" vertical="center" shrinkToFit="1"/>
    </xf>
    <xf numFmtId="0" fontId="0" fillId="10" borderId="52" xfId="0" applyFill="1" applyBorder="1" applyAlignment="1">
      <alignment horizontal="center" vertical="center" shrinkToFit="1"/>
    </xf>
    <xf numFmtId="5" fontId="0" fillId="10" borderId="25" xfId="0" applyNumberFormat="1" applyFill="1" applyBorder="1" applyAlignment="1">
      <alignment vertical="center" shrinkToFit="1"/>
    </xf>
    <xf numFmtId="5" fontId="0" fillId="10" borderId="29" xfId="0" applyNumberFormat="1" applyFill="1" applyBorder="1" applyAlignment="1">
      <alignment horizontal="center" vertical="center" shrinkToFit="1"/>
    </xf>
    <xf numFmtId="5" fontId="0" fillId="10" borderId="31" xfId="0" applyNumberFormat="1" applyFill="1" applyBorder="1" applyAlignment="1">
      <alignment horizontal="center" vertical="center" shrinkToFit="1"/>
    </xf>
    <xf numFmtId="5" fontId="0" fillId="10" borderId="27" xfId="0" applyNumberFormat="1" applyFill="1" applyBorder="1" applyAlignment="1">
      <alignment horizontal="center" vertical="center" shrinkToFit="1"/>
    </xf>
    <xf numFmtId="5" fontId="0" fillId="10" borderId="43" xfId="0" applyNumberFormat="1" applyFill="1" applyBorder="1" applyAlignment="1">
      <alignment horizontal="center" vertical="center" shrinkToFit="1"/>
    </xf>
    <xf numFmtId="5" fontId="0" fillId="10" borderId="54" xfId="0" applyNumberFormat="1" applyFill="1" applyBorder="1" applyAlignment="1">
      <alignment horizontal="center" vertical="center" shrinkToFit="1"/>
    </xf>
    <xf numFmtId="5" fontId="0" fillId="10" borderId="57" xfId="0" applyNumberFormat="1" applyFill="1" applyBorder="1" applyAlignment="1">
      <alignment horizontal="center" vertical="center" shrinkToFit="1"/>
    </xf>
    <xf numFmtId="5" fontId="0" fillId="10" borderId="47" xfId="0" applyNumberFormat="1" applyFill="1" applyBorder="1" applyAlignment="1">
      <alignment horizontal="center" vertical="center" shrinkToFit="1"/>
    </xf>
    <xf numFmtId="5" fontId="0" fillId="10" borderId="27" xfId="0" applyNumberFormat="1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" fontId="0" fillId="0" borderId="47" xfId="0" applyNumberFormat="1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" fontId="0" fillId="0" borderId="2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wrapText="1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9" borderId="14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5" fontId="0" fillId="0" borderId="30" xfId="0" applyNumberForma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8" borderId="35" xfId="0" applyFill="1" applyBorder="1" applyAlignment="1">
      <alignment horizontal="center" vertical="center" shrinkToFit="1"/>
    </xf>
    <xf numFmtId="0" fontId="0" fillId="8" borderId="5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4" fillId="7" borderId="14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8" borderId="41" xfId="0" applyFill="1" applyBorder="1" applyAlignment="1">
      <alignment horizontal="center" vertical="center" shrinkToFit="1"/>
    </xf>
    <xf numFmtId="0" fontId="0" fillId="8" borderId="54" xfId="0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 wrapText="1" shrinkToFit="1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wrapText="1" shrinkToFit="1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0" fillId="7" borderId="26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5" fontId="0" fillId="0" borderId="29" xfId="0" applyNumberFormat="1" applyBorder="1" applyAlignment="1" applyProtection="1">
      <alignment horizontal="center" vertical="center" shrinkToFit="1"/>
      <protection locked="0"/>
    </xf>
    <xf numFmtId="5" fontId="0" fillId="0" borderId="30" xfId="0" applyNumberFormat="1" applyBorder="1" applyAlignment="1" applyProtection="1">
      <alignment horizontal="center" vertical="center" shrinkToFit="1"/>
      <protection locked="0"/>
    </xf>
    <xf numFmtId="5" fontId="0" fillId="0" borderId="31" xfId="0" applyNumberFormat="1" applyBorder="1" applyAlignment="1" applyProtection="1">
      <alignment horizontal="center" vertical="center" shrinkToFit="1"/>
      <protection locked="0"/>
    </xf>
    <xf numFmtId="5" fontId="0" fillId="0" borderId="27" xfId="0" applyNumberFormat="1" applyBorder="1" applyAlignment="1" applyProtection="1">
      <alignment horizontal="center" vertical="center"/>
      <protection locked="0"/>
    </xf>
    <xf numFmtId="5" fontId="0" fillId="0" borderId="29" xfId="0" applyNumberFormat="1" applyBorder="1" applyAlignment="1" applyProtection="1">
      <alignment horizontal="center" vertical="center"/>
      <protection locked="0"/>
    </xf>
    <xf numFmtId="5" fontId="0" fillId="0" borderId="30" xfId="0" applyNumberFormat="1" applyBorder="1" applyAlignment="1" applyProtection="1">
      <alignment horizontal="center" vertical="center"/>
      <protection locked="0"/>
    </xf>
    <xf numFmtId="5" fontId="0" fillId="0" borderId="31" xfId="0" applyNumberFormat="1" applyBorder="1" applyAlignment="1" applyProtection="1">
      <alignment horizontal="center" vertical="center"/>
      <protection locked="0"/>
    </xf>
    <xf numFmtId="5" fontId="0" fillId="0" borderId="47" xfId="0" applyNumberForma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5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9" borderId="14" xfId="0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center" vertical="center" shrinkToFit="1"/>
      <protection locked="0"/>
    </xf>
    <xf numFmtId="0" fontId="0" fillId="6" borderId="14" xfId="0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4" fillId="7" borderId="14" xfId="0" applyFont="1" applyFill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wrapText="1" shrinkToFit="1"/>
      <protection locked="0"/>
    </xf>
    <xf numFmtId="5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wrapText="1" shrinkToFi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8" borderId="35" xfId="0" applyFill="1" applyBorder="1" applyAlignment="1" applyProtection="1">
      <alignment horizontal="center" vertical="center" shrinkToFit="1"/>
      <protection locked="0"/>
    </xf>
    <xf numFmtId="0" fontId="0" fillId="8" borderId="52" xfId="0" applyFill="1" applyBorder="1" applyAlignment="1" applyProtection="1">
      <alignment vertical="center" shrinkToFit="1"/>
      <protection locked="0"/>
    </xf>
    <xf numFmtId="0" fontId="0" fillId="8" borderId="14" xfId="0" applyFill="1" applyBorder="1" applyAlignment="1" applyProtection="1">
      <alignment vertical="center" shrinkToFit="1"/>
      <protection locked="0"/>
    </xf>
    <xf numFmtId="0" fontId="0" fillId="8" borderId="14" xfId="0" applyFill="1" applyBorder="1" applyAlignment="1" applyProtection="1">
      <alignment horizontal="center" vertical="center" shrinkToFit="1"/>
      <protection locked="0"/>
    </xf>
    <xf numFmtId="0" fontId="0" fillId="8" borderId="41" xfId="0" applyFill="1" applyBorder="1" applyAlignment="1" applyProtection="1">
      <alignment horizontal="center" vertical="center" shrinkToFit="1"/>
      <protection locked="0"/>
    </xf>
    <xf numFmtId="0" fontId="0" fillId="8" borderId="55" xfId="0" applyFill="1" applyBorder="1" applyAlignment="1" applyProtection="1">
      <alignment horizontal="center" vertical="center" shrinkToFit="1"/>
      <protection locked="0"/>
    </xf>
    <xf numFmtId="0" fontId="0" fillId="8" borderId="47" xfId="0" applyFill="1" applyBorder="1" applyAlignment="1" applyProtection="1">
      <alignment vertical="center" shrinkToFit="1"/>
      <protection locked="0"/>
    </xf>
    <xf numFmtId="0" fontId="0" fillId="8" borderId="30" xfId="0" applyFill="1" applyBorder="1" applyAlignment="1" applyProtection="1">
      <alignment vertical="center" shrinkToFit="1"/>
      <protection locked="0"/>
    </xf>
    <xf numFmtId="0" fontId="0" fillId="8" borderId="30" xfId="0" applyFill="1" applyBorder="1" applyAlignment="1" applyProtection="1">
      <alignment horizontal="center" vertical="center" shrinkToFit="1"/>
      <protection locked="0"/>
    </xf>
    <xf numFmtId="0" fontId="0" fillId="8" borderId="10" xfId="0" applyFill="1" applyBorder="1" applyAlignment="1" applyProtection="1">
      <alignment horizontal="center" vertical="center" shrinkToFit="1"/>
      <protection locked="0"/>
    </xf>
    <xf numFmtId="0" fontId="0" fillId="8" borderId="54" xfId="0" applyFill="1" applyBorder="1" applyAlignment="1" applyProtection="1">
      <alignment horizontal="center" vertical="center" shrinkToFit="1"/>
      <protection locked="0"/>
    </xf>
    <xf numFmtId="0" fontId="0" fillId="8" borderId="28" xfId="0" applyFill="1" applyBorder="1" applyAlignment="1" applyProtection="1">
      <alignment vertical="center" shrinkToFit="1"/>
      <protection locked="0"/>
    </xf>
    <xf numFmtId="0" fontId="0" fillId="8" borderId="29" xfId="0" applyFill="1" applyBorder="1" applyAlignment="1" applyProtection="1">
      <alignment vertical="center" shrinkToFit="1"/>
      <protection locked="0"/>
    </xf>
    <xf numFmtId="0" fontId="0" fillId="8" borderId="54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5B99-56BD-478C-BB42-58148E530535}">
  <sheetPr>
    <tabColor rgb="FFFF0000"/>
    <pageSetUpPr fitToPage="1"/>
  </sheetPr>
  <dimension ref="A1:X37"/>
  <sheetViews>
    <sheetView topLeftCell="A3" workbookViewId="0">
      <selection activeCell="T10" sqref="T10"/>
    </sheetView>
  </sheetViews>
  <sheetFormatPr defaultRowHeight="18.75" x14ac:dyDescent="0.4"/>
  <cols>
    <col min="1" max="1" width="3.5" bestFit="1" customWidth="1"/>
    <col min="2" max="3" width="13.625" customWidth="1"/>
    <col min="4" max="4" width="5.25" bestFit="1" customWidth="1"/>
    <col min="5" max="7" width="6.375" customWidth="1"/>
    <col min="11" max="19" width="7.125" customWidth="1"/>
    <col min="20" max="21" width="6.125" style="29" customWidth="1"/>
    <col min="22" max="22" width="9" customWidth="1"/>
    <col min="23" max="23" width="7.375" customWidth="1"/>
    <col min="24" max="24" width="13.25" customWidth="1"/>
  </cols>
  <sheetData>
    <row r="1" spans="1:24" ht="30" x14ac:dyDescent="0.4">
      <c r="A1" s="149" t="s">
        <v>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2" customHeight="1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7"/>
      <c r="U2" s="27"/>
      <c r="V2" s="4"/>
    </row>
    <row r="3" spans="1:24" ht="19.5" thickBot="1" x14ac:dyDescent="0.45">
      <c r="A3" s="1"/>
      <c r="B3" s="114" t="s">
        <v>11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63"/>
      <c r="P3" s="1"/>
      <c r="Q3" s="150" t="s">
        <v>28</v>
      </c>
      <c r="R3" s="151"/>
      <c r="S3" s="151"/>
      <c r="T3" s="151"/>
      <c r="U3" s="151"/>
      <c r="V3" s="152"/>
    </row>
    <row r="4" spans="1:24" x14ac:dyDescent="0.4">
      <c r="B4" s="116" t="s">
        <v>12</v>
      </c>
      <c r="C4" s="117"/>
      <c r="D4" s="117"/>
      <c r="E4" s="117"/>
      <c r="F4" s="117"/>
      <c r="G4" s="117"/>
      <c r="H4" s="140" t="s">
        <v>14</v>
      </c>
      <c r="I4" s="142"/>
      <c r="J4" s="164"/>
      <c r="K4" s="165"/>
      <c r="L4" s="165"/>
      <c r="M4" s="165"/>
      <c r="N4" s="165"/>
      <c r="O4" s="166"/>
      <c r="P4" s="1"/>
      <c r="S4" s="1"/>
    </row>
    <row r="5" spans="1:24" ht="19.5" thickBot="1" x14ac:dyDescent="0.45">
      <c r="B5" s="118" t="s">
        <v>27</v>
      </c>
      <c r="C5" s="119"/>
      <c r="D5" s="119"/>
      <c r="E5" s="119"/>
      <c r="F5" s="119"/>
      <c r="G5" s="119"/>
      <c r="H5" s="19" t="s">
        <v>13</v>
      </c>
      <c r="I5" s="19"/>
      <c r="J5" s="119"/>
      <c r="K5" s="119"/>
      <c r="L5" s="119"/>
      <c r="M5" s="119"/>
      <c r="N5" s="119"/>
      <c r="O5" s="167"/>
      <c r="P5" s="1"/>
      <c r="S5" s="1"/>
    </row>
    <row r="6" spans="1:24" ht="19.5" thickBot="1" x14ac:dyDescent="0.4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ht="19.5" customHeight="1" x14ac:dyDescent="0.4">
      <c r="A7" s="123" t="s">
        <v>5</v>
      </c>
      <c r="B7" s="124"/>
      <c r="C7" s="139" t="s">
        <v>9</v>
      </c>
      <c r="D7" s="136" t="s">
        <v>10</v>
      </c>
      <c r="E7" s="143" t="s">
        <v>6</v>
      </c>
      <c r="F7" s="144"/>
      <c r="G7" s="145"/>
      <c r="H7" s="129" t="s">
        <v>47</v>
      </c>
      <c r="I7" s="129" t="s">
        <v>48</v>
      </c>
      <c r="J7" s="131" t="s">
        <v>2</v>
      </c>
      <c r="K7" s="133" t="s">
        <v>52</v>
      </c>
      <c r="L7" s="134"/>
      <c r="M7" s="135"/>
      <c r="N7" s="155" t="s">
        <v>54</v>
      </c>
      <c r="O7" s="156"/>
      <c r="P7" s="157"/>
      <c r="Q7" s="158" t="s">
        <v>53</v>
      </c>
      <c r="R7" s="159"/>
      <c r="S7" s="160"/>
      <c r="T7" s="120" t="s">
        <v>23</v>
      </c>
      <c r="U7" s="120" t="s">
        <v>35</v>
      </c>
      <c r="V7" s="161" t="s">
        <v>51</v>
      </c>
      <c r="W7" s="146" t="s">
        <v>50</v>
      </c>
      <c r="X7" s="136" t="s">
        <v>0</v>
      </c>
    </row>
    <row r="8" spans="1:24" ht="19.5" customHeight="1" x14ac:dyDescent="0.4">
      <c r="A8" s="125"/>
      <c r="B8" s="126"/>
      <c r="C8" s="140"/>
      <c r="D8" s="137"/>
      <c r="E8" s="35" t="s">
        <v>7</v>
      </c>
      <c r="F8" s="36" t="s">
        <v>8</v>
      </c>
      <c r="G8" s="41" t="s">
        <v>18</v>
      </c>
      <c r="H8" s="130"/>
      <c r="I8" s="130"/>
      <c r="J8" s="132"/>
      <c r="K8" s="9" t="s">
        <v>3</v>
      </c>
      <c r="L8" s="3" t="s">
        <v>4</v>
      </c>
      <c r="M8" s="13" t="s">
        <v>17</v>
      </c>
      <c r="N8" s="9" t="s">
        <v>3</v>
      </c>
      <c r="O8" s="3" t="s">
        <v>4</v>
      </c>
      <c r="P8" s="13" t="s">
        <v>17</v>
      </c>
      <c r="Q8" s="8" t="s">
        <v>3</v>
      </c>
      <c r="R8" s="3" t="s">
        <v>4</v>
      </c>
      <c r="S8" s="13" t="s">
        <v>17</v>
      </c>
      <c r="T8" s="121"/>
      <c r="U8" s="121"/>
      <c r="V8" s="162"/>
      <c r="W8" s="147"/>
      <c r="X8" s="137"/>
    </row>
    <row r="9" spans="1:24" s="2" customFormat="1" ht="19.5" customHeight="1" thickBot="1" x14ac:dyDescent="0.45">
      <c r="A9" s="127"/>
      <c r="B9" s="128"/>
      <c r="C9" s="141"/>
      <c r="D9" s="138"/>
      <c r="E9" s="64">
        <v>2500</v>
      </c>
      <c r="F9" s="42">
        <v>2500</v>
      </c>
      <c r="G9" s="65">
        <v>2500</v>
      </c>
      <c r="H9" s="130"/>
      <c r="I9" s="130"/>
      <c r="J9" s="16">
        <v>4000</v>
      </c>
      <c r="K9" s="168">
        <v>8900</v>
      </c>
      <c r="L9" s="154"/>
      <c r="M9" s="14">
        <v>0</v>
      </c>
      <c r="N9" s="168">
        <v>9700</v>
      </c>
      <c r="O9" s="154"/>
      <c r="P9" s="14">
        <v>1500</v>
      </c>
      <c r="Q9" s="153">
        <v>8500</v>
      </c>
      <c r="R9" s="154"/>
      <c r="S9" s="14">
        <v>1200</v>
      </c>
      <c r="T9" s="122"/>
      <c r="U9" s="122"/>
      <c r="V9" s="23">
        <v>3500</v>
      </c>
      <c r="W9" s="148"/>
      <c r="X9" s="138"/>
    </row>
    <row r="10" spans="1:24" ht="19.5" customHeight="1" x14ac:dyDescent="0.4">
      <c r="A10" s="21">
        <v>1</v>
      </c>
      <c r="B10" s="37" t="s">
        <v>19</v>
      </c>
      <c r="C10" s="76" t="s">
        <v>30</v>
      </c>
      <c r="D10" s="12" t="s">
        <v>20</v>
      </c>
      <c r="E10" s="9" t="s">
        <v>22</v>
      </c>
      <c r="F10" s="3" t="s">
        <v>21</v>
      </c>
      <c r="G10" s="13" t="s">
        <v>21</v>
      </c>
      <c r="H10" s="30"/>
      <c r="I10" s="40"/>
      <c r="J10" s="11" t="s">
        <v>22</v>
      </c>
      <c r="K10" s="9" t="s">
        <v>22</v>
      </c>
      <c r="L10" s="3" t="s">
        <v>21</v>
      </c>
      <c r="M10" s="13" t="s">
        <v>22</v>
      </c>
      <c r="N10" s="9" t="s">
        <v>21</v>
      </c>
      <c r="O10" s="3" t="s">
        <v>21</v>
      </c>
      <c r="P10" s="13" t="s">
        <v>21</v>
      </c>
      <c r="Q10" s="9" t="s">
        <v>21</v>
      </c>
      <c r="R10" s="3" t="s">
        <v>21</v>
      </c>
      <c r="S10" s="13" t="s">
        <v>21</v>
      </c>
      <c r="T10" s="75"/>
      <c r="U10" s="75"/>
      <c r="V10" s="11" t="s">
        <v>22</v>
      </c>
      <c r="W10" s="11" t="s">
        <v>22</v>
      </c>
      <c r="X10" s="22">
        <f>COUNTIF(E10,"〇")*E9+COUNTIF(F10,"〇")*F9+COUNTIF(G10,"〇")*G9+COUNTIF(J10,"〇")*J9+COUNTIF(K10,"〇")*K9+COUNTIF(L10,"〇")*K9+COUNTIF(M10,"〇")*M9+COUNTIF(N10,"〇")*N9+COUNTIF(O10,"〇")*N9+COUNTIF(P10,"〇")*P9+COUNTIF(Q10,"〇")*Q9+COUNTIF(R10,"〇")*Q9+COUNTIF(S10,"〇")*S9+COUNTIF(V10,"〇")*V9</f>
        <v>18900</v>
      </c>
    </row>
    <row r="11" spans="1:24" ht="19.5" customHeight="1" x14ac:dyDescent="0.4">
      <c r="A11" s="9">
        <v>2</v>
      </c>
      <c r="B11" s="37" t="s">
        <v>29</v>
      </c>
      <c r="C11" s="76" t="s">
        <v>31</v>
      </c>
      <c r="D11" s="12" t="s">
        <v>20</v>
      </c>
      <c r="E11" s="9" t="s">
        <v>21</v>
      </c>
      <c r="F11" s="3" t="s">
        <v>22</v>
      </c>
      <c r="G11" s="13" t="s">
        <v>21</v>
      </c>
      <c r="H11" s="35"/>
      <c r="I11" s="41"/>
      <c r="J11" s="11" t="s">
        <v>22</v>
      </c>
      <c r="K11" s="9" t="s">
        <v>21</v>
      </c>
      <c r="L11" s="3" t="s">
        <v>21</v>
      </c>
      <c r="M11" s="13" t="s">
        <v>21</v>
      </c>
      <c r="N11" s="9" t="s">
        <v>22</v>
      </c>
      <c r="O11" s="3" t="s">
        <v>21</v>
      </c>
      <c r="P11" s="13" t="s">
        <v>22</v>
      </c>
      <c r="Q11" s="9" t="s">
        <v>21</v>
      </c>
      <c r="R11" s="3" t="s">
        <v>21</v>
      </c>
      <c r="S11" s="13" t="s">
        <v>21</v>
      </c>
      <c r="T11" s="75"/>
      <c r="U11" s="75"/>
      <c r="V11" s="11" t="s">
        <v>22</v>
      </c>
      <c r="W11" s="11" t="s">
        <v>21</v>
      </c>
      <c r="X11" s="15">
        <f>COUNTIF(E11,"〇")*E9+COUNTIF(F11,"〇")*F9+COUNTIF(G11,"〇")*G9+COUNTIF(J11,"〇")*J9+COUNTIF(K11,"〇")*K9+COUNTIF(L11,"〇")*K9+COUNTIF(M11,"〇")*M9+COUNTIF(N11,"〇")*N9+COUNTIF(O11,"〇")*N9+COUNTIF(P11,"〇")*P9+COUNTIF(Q11,"〇")*Q9+COUNTIF(R11,"〇")*Q9+COUNTIF(S11,"〇")*S9+COUNTIF(V11,"〇")*V9</f>
        <v>21200</v>
      </c>
    </row>
    <row r="12" spans="1:24" ht="19.5" customHeight="1" x14ac:dyDescent="0.4">
      <c r="A12" s="9">
        <v>3</v>
      </c>
      <c r="B12" s="37" t="s">
        <v>32</v>
      </c>
      <c r="C12" s="76" t="s">
        <v>56</v>
      </c>
      <c r="D12" s="12" t="s">
        <v>33</v>
      </c>
      <c r="E12" s="9" t="s">
        <v>21</v>
      </c>
      <c r="F12" s="3" t="s">
        <v>21</v>
      </c>
      <c r="G12" s="13" t="s">
        <v>22</v>
      </c>
      <c r="H12" s="35"/>
      <c r="I12" s="41"/>
      <c r="J12" s="11" t="s">
        <v>22</v>
      </c>
      <c r="K12" s="9" t="s">
        <v>21</v>
      </c>
      <c r="L12" s="3" t="s">
        <v>21</v>
      </c>
      <c r="M12" s="13" t="s">
        <v>21</v>
      </c>
      <c r="N12" s="9" t="s">
        <v>21</v>
      </c>
      <c r="O12" s="3" t="s">
        <v>21</v>
      </c>
      <c r="P12" s="13" t="s">
        <v>21</v>
      </c>
      <c r="Q12" s="9" t="s">
        <v>22</v>
      </c>
      <c r="R12" s="3" t="s">
        <v>21</v>
      </c>
      <c r="S12" s="13" t="s">
        <v>21</v>
      </c>
      <c r="T12" s="75"/>
      <c r="U12" s="75"/>
      <c r="V12" s="11" t="s">
        <v>21</v>
      </c>
      <c r="W12" s="11" t="s">
        <v>21</v>
      </c>
      <c r="X12" s="15">
        <f>COUNTIF(E12,"〇")*E9+COUNTIF(F12,"〇")*F9+COUNTIF(G12,"〇")*G9+COUNTIF(J12,"〇")*J9+COUNTIF(K12,"〇")*K9+COUNTIF(L12,"〇")*K9+COUNTIF(M12,"〇")*M9+COUNTIF(N12,"〇")*N9+COUNTIF(O12,"〇")*N9+COUNTIF(P12,"〇")*P9+COUNTIF(Q12,"〇")*Q9+COUNTIF(R12,"〇")*Q9+COUNTIF(S12,"〇")*S9+COUNTIF(V12,"〇")*V9</f>
        <v>15000</v>
      </c>
    </row>
    <row r="13" spans="1:24" ht="19.5" customHeight="1" x14ac:dyDescent="0.4">
      <c r="A13" s="9">
        <v>4</v>
      </c>
      <c r="B13" s="37"/>
      <c r="C13" s="76"/>
      <c r="D13" s="12"/>
      <c r="E13" s="35" t="s">
        <v>21</v>
      </c>
      <c r="F13" s="36" t="s">
        <v>21</v>
      </c>
      <c r="G13" s="38" t="s">
        <v>21</v>
      </c>
      <c r="H13" s="35"/>
      <c r="I13" s="41"/>
      <c r="J13" s="20" t="s">
        <v>21</v>
      </c>
      <c r="K13" s="9" t="s">
        <v>21</v>
      </c>
      <c r="L13" s="3" t="s">
        <v>21</v>
      </c>
      <c r="M13" s="13" t="s">
        <v>21</v>
      </c>
      <c r="N13" s="9" t="s">
        <v>21</v>
      </c>
      <c r="O13" s="3" t="s">
        <v>21</v>
      </c>
      <c r="P13" s="13" t="s">
        <v>21</v>
      </c>
      <c r="Q13" s="8" t="s">
        <v>21</v>
      </c>
      <c r="R13" s="3" t="s">
        <v>21</v>
      </c>
      <c r="S13" s="3" t="s">
        <v>21</v>
      </c>
      <c r="T13" s="75"/>
      <c r="U13" s="75"/>
      <c r="V13" s="11" t="s">
        <v>21</v>
      </c>
      <c r="W13" s="11" t="s">
        <v>21</v>
      </c>
      <c r="X13" s="15">
        <f>COUNTIF(E13,"〇")*E9+COUNTIF(F13,"〇")*F9+COUNTIF(G13,"〇")*G9+COUNTIF(J13,"〇")*J9+COUNTIF(K13,"〇")*K9+COUNTIF(L13,"〇")*K9+COUNTIF(M13,"〇")*M9+COUNTIF(N13,"〇")*N9+COUNTIF(O13,"〇")*N9+COUNTIF(P13,"〇")*P9+COUNTIF(Q13,"〇")*Q9+COUNTIF(R13,"〇")*Q9+COUNTIF(S13,"〇")*S9+COUNTIF(V13,"〇")*V9</f>
        <v>0</v>
      </c>
    </row>
    <row r="14" spans="1:24" ht="19.5" customHeight="1" x14ac:dyDescent="0.4">
      <c r="A14" s="9">
        <v>5</v>
      </c>
      <c r="B14" s="37"/>
      <c r="C14" s="76"/>
      <c r="D14" s="12"/>
      <c r="E14" s="35" t="s">
        <v>21</v>
      </c>
      <c r="F14" s="36" t="s">
        <v>21</v>
      </c>
      <c r="G14" s="38" t="s">
        <v>21</v>
      </c>
      <c r="H14" s="35"/>
      <c r="I14" s="41"/>
      <c r="J14" s="20" t="s">
        <v>21</v>
      </c>
      <c r="K14" s="9" t="s">
        <v>21</v>
      </c>
      <c r="L14" s="3" t="s">
        <v>21</v>
      </c>
      <c r="M14" s="13" t="s">
        <v>21</v>
      </c>
      <c r="N14" s="9" t="s">
        <v>21</v>
      </c>
      <c r="O14" s="3" t="s">
        <v>21</v>
      </c>
      <c r="P14" s="13" t="s">
        <v>21</v>
      </c>
      <c r="Q14" s="8" t="s">
        <v>21</v>
      </c>
      <c r="R14" s="3" t="s">
        <v>21</v>
      </c>
      <c r="S14" s="3" t="s">
        <v>21</v>
      </c>
      <c r="T14" s="75"/>
      <c r="U14" s="75"/>
      <c r="V14" s="11" t="s">
        <v>21</v>
      </c>
      <c r="W14" s="11" t="s">
        <v>21</v>
      </c>
      <c r="X14" s="15">
        <f>COUNTIF(E14,"〇")*E9+COUNTIF(F14,"〇")*F9+COUNTIF(G14,"〇")*G9+COUNTIF(J14,"〇")*J9+COUNTIF(K14,"〇")*K9+COUNTIF(L14,"〇")*K9+COUNTIF(M14,"〇")*M9+COUNTIF(N14,"〇")*N9+COUNTIF(O14,"〇")*N9+COUNTIF(P14,"〇")*P9+COUNTIF(Q14,"〇")*Q9+COUNTIF(R14,"〇")*Q9+COUNTIF(S14,"〇")*S9+COUNTIF(V14,"〇")*V9</f>
        <v>0</v>
      </c>
    </row>
    <row r="15" spans="1:24" ht="19.5" customHeight="1" x14ac:dyDescent="0.4">
      <c r="A15" s="9">
        <v>6</v>
      </c>
      <c r="B15" s="37"/>
      <c r="C15" s="76"/>
      <c r="D15" s="12"/>
      <c r="E15" s="35" t="s">
        <v>21</v>
      </c>
      <c r="F15" s="36" t="s">
        <v>21</v>
      </c>
      <c r="G15" s="38" t="s">
        <v>21</v>
      </c>
      <c r="H15" s="35"/>
      <c r="I15" s="41"/>
      <c r="J15" s="20" t="s">
        <v>21</v>
      </c>
      <c r="K15" s="9" t="s">
        <v>21</v>
      </c>
      <c r="L15" s="3" t="s">
        <v>21</v>
      </c>
      <c r="M15" s="13" t="s">
        <v>21</v>
      </c>
      <c r="N15" s="9" t="s">
        <v>21</v>
      </c>
      <c r="O15" s="3" t="s">
        <v>21</v>
      </c>
      <c r="P15" s="13" t="s">
        <v>21</v>
      </c>
      <c r="Q15" s="8" t="s">
        <v>21</v>
      </c>
      <c r="R15" s="3" t="s">
        <v>21</v>
      </c>
      <c r="S15" s="3" t="s">
        <v>21</v>
      </c>
      <c r="T15" s="75"/>
      <c r="U15" s="75"/>
      <c r="V15" s="11" t="s">
        <v>21</v>
      </c>
      <c r="W15" s="11" t="s">
        <v>21</v>
      </c>
      <c r="X15" s="15">
        <f>COUNTIF(E15,"〇")*E9+COUNTIF(F15,"〇")*F9+COUNTIF(G15,"〇")*G9+COUNTIF(J15,"〇")*J9+COUNTIF(K15,"〇")*K9+COUNTIF(L15,"〇")*K9+COUNTIF(M15,"〇")*M9+COUNTIF(N15,"〇")*N9+COUNTIF(O15,"〇")*N9+COUNTIF(P15,"〇")*P9+COUNTIF(Q15,"〇")*Q9+COUNTIF(R15,"〇")*Q9+COUNTIF(S15,"〇")*S9+COUNTIF(V15,"〇")*V9</f>
        <v>0</v>
      </c>
    </row>
    <row r="16" spans="1:24" ht="19.5" customHeight="1" x14ac:dyDescent="0.4">
      <c r="A16" s="9">
        <v>7</v>
      </c>
      <c r="B16" s="37"/>
      <c r="C16" s="76"/>
      <c r="D16" s="12"/>
      <c r="E16" s="35" t="s">
        <v>21</v>
      </c>
      <c r="F16" s="36" t="s">
        <v>21</v>
      </c>
      <c r="G16" s="38" t="s">
        <v>21</v>
      </c>
      <c r="H16" s="35"/>
      <c r="I16" s="41"/>
      <c r="J16" s="20" t="s">
        <v>21</v>
      </c>
      <c r="K16" s="9" t="s">
        <v>21</v>
      </c>
      <c r="L16" s="3" t="s">
        <v>21</v>
      </c>
      <c r="M16" s="13" t="s">
        <v>21</v>
      </c>
      <c r="N16" s="9" t="s">
        <v>21</v>
      </c>
      <c r="O16" s="3" t="s">
        <v>21</v>
      </c>
      <c r="P16" s="13" t="s">
        <v>21</v>
      </c>
      <c r="Q16" s="8" t="s">
        <v>21</v>
      </c>
      <c r="R16" s="3" t="s">
        <v>21</v>
      </c>
      <c r="S16" s="3" t="s">
        <v>21</v>
      </c>
      <c r="T16" s="75"/>
      <c r="U16" s="75"/>
      <c r="V16" s="11" t="s">
        <v>21</v>
      </c>
      <c r="W16" s="11" t="s">
        <v>21</v>
      </c>
      <c r="X16" s="15">
        <f>COUNTIF(E16,"〇")*E9+COUNTIF(F16,"〇")*F9+COUNTIF(G16,"〇")*G9+COUNTIF(J16,"〇")*J9+COUNTIF(K16,"〇")*K9+COUNTIF(L16,"〇")*K9+COUNTIF(M16,"〇")*M9+COUNTIF(N16,"〇")*N9+COUNTIF(O16,"〇")*N9+COUNTIF(P16,"〇")*P9+COUNTIF(Q16,"〇")*Q9+COUNTIF(R16,"〇")*Q9+COUNTIF(S16,"〇")*S9+COUNTIF(V16,"〇")*V9</f>
        <v>0</v>
      </c>
    </row>
    <row r="17" spans="1:24" ht="19.5" customHeight="1" x14ac:dyDescent="0.4">
      <c r="A17" s="9">
        <v>8</v>
      </c>
      <c r="B17" s="37"/>
      <c r="C17" s="76"/>
      <c r="D17" s="12"/>
      <c r="E17" s="35" t="s">
        <v>21</v>
      </c>
      <c r="F17" s="36" t="s">
        <v>21</v>
      </c>
      <c r="G17" s="38" t="s">
        <v>21</v>
      </c>
      <c r="H17" s="35"/>
      <c r="I17" s="41"/>
      <c r="J17" s="20" t="s">
        <v>21</v>
      </c>
      <c r="K17" s="9" t="s">
        <v>21</v>
      </c>
      <c r="L17" s="3" t="s">
        <v>21</v>
      </c>
      <c r="M17" s="13" t="s">
        <v>21</v>
      </c>
      <c r="N17" s="9" t="s">
        <v>21</v>
      </c>
      <c r="O17" s="3" t="s">
        <v>21</v>
      </c>
      <c r="P17" s="13" t="s">
        <v>21</v>
      </c>
      <c r="Q17" s="8" t="s">
        <v>21</v>
      </c>
      <c r="R17" s="3" t="s">
        <v>21</v>
      </c>
      <c r="S17" s="3" t="s">
        <v>21</v>
      </c>
      <c r="T17" s="75"/>
      <c r="U17" s="75"/>
      <c r="V17" s="11" t="s">
        <v>21</v>
      </c>
      <c r="W17" s="11" t="s">
        <v>21</v>
      </c>
      <c r="X17" s="15">
        <f>COUNTIF(E17,"〇")*E9+COUNTIF(F17,"〇")*F9+COUNTIF(G17,"〇")*G9+COUNTIF(J17,"〇")*J9+COUNTIF(K17,"〇")*K9+COUNTIF(L17,"〇")*K9+COUNTIF(M17,"〇")*M9+COUNTIF(N17,"〇")*N9+COUNTIF(O17,"〇")*N9+COUNTIF(P17,"〇")*P9+COUNTIF(Q17,"〇")*Q9+COUNTIF(R17,"〇")*Q9+COUNTIF(S17,"〇")*S9+COUNTIF(V17,"〇")*V9</f>
        <v>0</v>
      </c>
    </row>
    <row r="18" spans="1:24" ht="19.5" customHeight="1" x14ac:dyDescent="0.4">
      <c r="A18" s="9">
        <v>9</v>
      </c>
      <c r="B18" s="37"/>
      <c r="C18" s="76"/>
      <c r="D18" s="12"/>
      <c r="E18" s="35" t="s">
        <v>21</v>
      </c>
      <c r="F18" s="36" t="s">
        <v>21</v>
      </c>
      <c r="G18" s="38" t="s">
        <v>21</v>
      </c>
      <c r="H18" s="35"/>
      <c r="I18" s="41"/>
      <c r="J18" s="20" t="s">
        <v>21</v>
      </c>
      <c r="K18" s="9" t="s">
        <v>21</v>
      </c>
      <c r="L18" s="3" t="s">
        <v>21</v>
      </c>
      <c r="M18" s="13" t="s">
        <v>21</v>
      </c>
      <c r="N18" s="9" t="s">
        <v>21</v>
      </c>
      <c r="O18" s="3" t="s">
        <v>21</v>
      </c>
      <c r="P18" s="13" t="s">
        <v>21</v>
      </c>
      <c r="Q18" s="8" t="s">
        <v>21</v>
      </c>
      <c r="R18" s="3" t="s">
        <v>21</v>
      </c>
      <c r="S18" s="3" t="s">
        <v>21</v>
      </c>
      <c r="T18" s="75"/>
      <c r="U18" s="75"/>
      <c r="V18" s="11" t="s">
        <v>21</v>
      </c>
      <c r="W18" s="11" t="s">
        <v>21</v>
      </c>
      <c r="X18" s="15">
        <f>COUNTIF(E18,"〇")*E9+COUNTIF(F18,"〇")*F9+COUNTIF(G18,"〇")*G9+COUNTIF(J18,"〇")*J9+COUNTIF(K18,"〇")*K9+COUNTIF(L18,"〇")*K9+COUNTIF(M18,"〇")*M9+COUNTIF(N18,"〇")*N9+COUNTIF(O18,"〇")*N9+COUNTIF(P18,"〇")*P9+COUNTIF(Q18,"〇")*Q9+COUNTIF(R18,"〇")*Q9+COUNTIF(S18,"〇")*S9+COUNTIF(V18,"〇")*V9</f>
        <v>0</v>
      </c>
    </row>
    <row r="19" spans="1:24" ht="19.5" customHeight="1" x14ac:dyDescent="0.4">
      <c r="A19" s="9">
        <v>10</v>
      </c>
      <c r="B19" s="37"/>
      <c r="C19" s="76"/>
      <c r="D19" s="12"/>
      <c r="E19" s="35" t="s">
        <v>21</v>
      </c>
      <c r="F19" s="36" t="s">
        <v>21</v>
      </c>
      <c r="G19" s="38" t="s">
        <v>21</v>
      </c>
      <c r="H19" s="35"/>
      <c r="I19" s="41"/>
      <c r="J19" s="20" t="s">
        <v>21</v>
      </c>
      <c r="K19" s="9" t="s">
        <v>21</v>
      </c>
      <c r="L19" s="3" t="s">
        <v>21</v>
      </c>
      <c r="M19" s="13" t="s">
        <v>21</v>
      </c>
      <c r="N19" s="9" t="s">
        <v>21</v>
      </c>
      <c r="O19" s="3" t="s">
        <v>21</v>
      </c>
      <c r="P19" s="13" t="s">
        <v>21</v>
      </c>
      <c r="Q19" s="8" t="s">
        <v>21</v>
      </c>
      <c r="R19" s="3" t="s">
        <v>21</v>
      </c>
      <c r="S19" s="3" t="s">
        <v>21</v>
      </c>
      <c r="T19" s="75"/>
      <c r="U19" s="75"/>
      <c r="V19" s="11" t="s">
        <v>21</v>
      </c>
      <c r="W19" s="11" t="s">
        <v>21</v>
      </c>
      <c r="X19" s="15">
        <f>COUNTIF(E19,"〇")*E9+COUNTIF(F19,"〇")*F9+COUNTIF(G19,"〇")*G9+COUNTIF(J19,"〇")*J9+COUNTIF(K19,"〇")*K9+COUNTIF(L19,"〇")*K9+COUNTIF(M19,"〇")*M9+COUNTIF(N19,"〇")*N9+COUNTIF(O19,"〇")*N9+COUNTIF(P19,"〇")*P9+COUNTIF(Q19,"〇")*Q9+COUNTIF(R19,"〇")*Q9+COUNTIF(S19,"〇")*S9+COUNTIF(V19,"〇")*V9</f>
        <v>0</v>
      </c>
    </row>
    <row r="20" spans="1:24" ht="19.5" customHeight="1" x14ac:dyDescent="0.4">
      <c r="A20" s="9">
        <v>11</v>
      </c>
      <c r="B20" s="37"/>
      <c r="C20" s="76"/>
      <c r="D20" s="12"/>
      <c r="E20" s="35" t="s">
        <v>21</v>
      </c>
      <c r="F20" s="36" t="s">
        <v>21</v>
      </c>
      <c r="G20" s="38" t="s">
        <v>21</v>
      </c>
      <c r="H20" s="35"/>
      <c r="I20" s="41"/>
      <c r="J20" s="20" t="s">
        <v>21</v>
      </c>
      <c r="K20" s="9" t="s">
        <v>21</v>
      </c>
      <c r="L20" s="3" t="s">
        <v>21</v>
      </c>
      <c r="M20" s="13" t="s">
        <v>21</v>
      </c>
      <c r="N20" s="9" t="s">
        <v>21</v>
      </c>
      <c r="O20" s="3" t="s">
        <v>21</v>
      </c>
      <c r="P20" s="13" t="s">
        <v>21</v>
      </c>
      <c r="Q20" s="8" t="s">
        <v>21</v>
      </c>
      <c r="R20" s="3" t="s">
        <v>21</v>
      </c>
      <c r="S20" s="3" t="s">
        <v>21</v>
      </c>
      <c r="T20" s="75"/>
      <c r="U20" s="75"/>
      <c r="V20" s="11" t="s">
        <v>21</v>
      </c>
      <c r="W20" s="11" t="s">
        <v>21</v>
      </c>
      <c r="X20" s="15">
        <f>COUNTIF(E20,"〇")*E9+COUNTIF(F20,"〇")*F9+COUNTIF(G20,"〇")*G9+COUNTIF(J20,"〇")*J9+COUNTIF(K20,"〇")*K9+COUNTIF(L20,"〇")*K9+COUNTIF(M20,"〇")*M9+COUNTIF(N20,"〇")*N9+COUNTIF(O20,"〇")*N9+COUNTIF(P20,"〇")*P9+COUNTIF(Q20,"〇")*Q9+COUNTIF(R20,"〇")*Q9+COUNTIF(S20,"〇")*S9+COUNTIF(V20,"〇")*V9</f>
        <v>0</v>
      </c>
    </row>
    <row r="21" spans="1:24" ht="19.5" customHeight="1" x14ac:dyDescent="0.4">
      <c r="A21" s="9">
        <v>12</v>
      </c>
      <c r="B21" s="37"/>
      <c r="C21" s="76"/>
      <c r="D21" s="12"/>
      <c r="E21" s="35" t="s">
        <v>21</v>
      </c>
      <c r="F21" s="36" t="s">
        <v>21</v>
      </c>
      <c r="G21" s="38" t="s">
        <v>21</v>
      </c>
      <c r="H21" s="35"/>
      <c r="I21" s="41"/>
      <c r="J21" s="20" t="s">
        <v>21</v>
      </c>
      <c r="K21" s="9" t="s">
        <v>21</v>
      </c>
      <c r="L21" s="3" t="s">
        <v>21</v>
      </c>
      <c r="M21" s="13" t="s">
        <v>21</v>
      </c>
      <c r="N21" s="9" t="s">
        <v>21</v>
      </c>
      <c r="O21" s="3" t="s">
        <v>21</v>
      </c>
      <c r="P21" s="13" t="s">
        <v>21</v>
      </c>
      <c r="Q21" s="8" t="s">
        <v>21</v>
      </c>
      <c r="R21" s="3" t="s">
        <v>21</v>
      </c>
      <c r="S21" s="3" t="s">
        <v>21</v>
      </c>
      <c r="T21" s="75"/>
      <c r="U21" s="75"/>
      <c r="V21" s="11" t="s">
        <v>21</v>
      </c>
      <c r="W21" s="11" t="s">
        <v>21</v>
      </c>
      <c r="X21" s="15">
        <f>COUNTIF(E21,"〇")*E9+COUNTIF(F21,"〇")*F9+COUNTIF(G21,"〇")*G9+COUNTIF(J21,"〇")*J9+COUNTIF(K21,"〇")*K9+COUNTIF(L21,"〇")*K9+COUNTIF(M21,"〇")*M9+COUNTIF(N21,"〇")*N9+COUNTIF(O21,"〇")*N9+COUNTIF(P21,"〇")*P9+COUNTIF(Q21,"〇")*Q9+COUNTIF(R21,"〇")*Q9+COUNTIF(S21,"〇")*S9+COUNTIF(V21,"〇")*V9</f>
        <v>0</v>
      </c>
    </row>
    <row r="22" spans="1:24" ht="19.5" customHeight="1" x14ac:dyDescent="0.4">
      <c r="A22" s="9">
        <v>13</v>
      </c>
      <c r="B22" s="37"/>
      <c r="C22" s="76"/>
      <c r="D22" s="12"/>
      <c r="E22" s="35" t="s">
        <v>21</v>
      </c>
      <c r="F22" s="36" t="s">
        <v>21</v>
      </c>
      <c r="G22" s="38" t="s">
        <v>21</v>
      </c>
      <c r="H22" s="35"/>
      <c r="I22" s="41"/>
      <c r="J22" s="20" t="s">
        <v>21</v>
      </c>
      <c r="K22" s="9" t="s">
        <v>21</v>
      </c>
      <c r="L22" s="3" t="s">
        <v>21</v>
      </c>
      <c r="M22" s="13" t="s">
        <v>21</v>
      </c>
      <c r="N22" s="9" t="s">
        <v>21</v>
      </c>
      <c r="O22" s="3" t="s">
        <v>21</v>
      </c>
      <c r="P22" s="13" t="s">
        <v>21</v>
      </c>
      <c r="Q22" s="8" t="s">
        <v>21</v>
      </c>
      <c r="R22" s="3" t="s">
        <v>21</v>
      </c>
      <c r="S22" s="3" t="s">
        <v>21</v>
      </c>
      <c r="T22" s="75"/>
      <c r="U22" s="75"/>
      <c r="V22" s="11" t="s">
        <v>21</v>
      </c>
      <c r="W22" s="11" t="s">
        <v>21</v>
      </c>
      <c r="X22" s="15">
        <f>COUNTIF(E22,"〇")*E9+COUNTIF(F22,"〇")*F9+COUNTIF(G22,"〇")*G9+COUNTIF(J22,"〇")*J9+COUNTIF(K22,"〇")*K9+COUNTIF(L22,"〇")*K9+COUNTIF(M22,"〇")*M9+COUNTIF(N22,"〇")*N9+COUNTIF(O22,"〇")*N9+COUNTIF(P22,"〇")*P9+COUNTIF(Q22,"〇")*Q9+COUNTIF(R22,"〇")*Q9+COUNTIF(S22,"〇")*S9+COUNTIF(V22,"〇")*V9</f>
        <v>0</v>
      </c>
    </row>
    <row r="23" spans="1:24" ht="19.5" customHeight="1" x14ac:dyDescent="0.4">
      <c r="A23" s="9">
        <v>14</v>
      </c>
      <c r="B23" s="37"/>
      <c r="C23" s="76"/>
      <c r="D23" s="12"/>
      <c r="E23" s="35" t="s">
        <v>21</v>
      </c>
      <c r="F23" s="36" t="s">
        <v>21</v>
      </c>
      <c r="G23" s="38" t="s">
        <v>21</v>
      </c>
      <c r="H23" s="35"/>
      <c r="I23" s="41"/>
      <c r="J23" s="20" t="s">
        <v>21</v>
      </c>
      <c r="K23" s="9" t="s">
        <v>21</v>
      </c>
      <c r="L23" s="3" t="s">
        <v>21</v>
      </c>
      <c r="M23" s="13" t="s">
        <v>21</v>
      </c>
      <c r="N23" s="9" t="s">
        <v>21</v>
      </c>
      <c r="O23" s="3" t="s">
        <v>21</v>
      </c>
      <c r="P23" s="13" t="s">
        <v>21</v>
      </c>
      <c r="Q23" s="8" t="s">
        <v>21</v>
      </c>
      <c r="R23" s="3" t="s">
        <v>21</v>
      </c>
      <c r="S23" s="3" t="s">
        <v>21</v>
      </c>
      <c r="T23" s="75"/>
      <c r="U23" s="75"/>
      <c r="V23" s="11" t="s">
        <v>21</v>
      </c>
      <c r="W23" s="11" t="s">
        <v>21</v>
      </c>
      <c r="X23" s="15">
        <f>COUNTIF(E23,"〇")*E9+COUNTIF(F23,"〇")*F9+COUNTIF(G23,"〇")*G9+COUNTIF(J23,"〇")*J9+COUNTIF(K23,"〇")*K9+COUNTIF(L23,"〇")*K9+COUNTIF(M23,"〇")*M9+COUNTIF(N23,"〇")*N9+COUNTIF(O23,"〇")*N9+COUNTIF(P23,"〇")*P9+COUNTIF(Q23,"〇")*Q9+COUNTIF(R23,"〇")*Q9+COUNTIF(S23,"〇")*S9+COUNTIF(V23,"〇")*V9</f>
        <v>0</v>
      </c>
    </row>
    <row r="24" spans="1:24" ht="19.5" customHeight="1" x14ac:dyDescent="0.4">
      <c r="A24" s="9">
        <v>15</v>
      </c>
      <c r="B24" s="37"/>
      <c r="C24" s="76"/>
      <c r="D24" s="12"/>
      <c r="E24" s="35" t="s">
        <v>21</v>
      </c>
      <c r="F24" s="36" t="s">
        <v>21</v>
      </c>
      <c r="G24" s="38" t="s">
        <v>21</v>
      </c>
      <c r="H24" s="35"/>
      <c r="I24" s="41"/>
      <c r="J24" s="20" t="s">
        <v>21</v>
      </c>
      <c r="K24" s="9" t="s">
        <v>21</v>
      </c>
      <c r="L24" s="3" t="s">
        <v>21</v>
      </c>
      <c r="M24" s="13" t="s">
        <v>21</v>
      </c>
      <c r="N24" s="9" t="s">
        <v>21</v>
      </c>
      <c r="O24" s="3" t="s">
        <v>21</v>
      </c>
      <c r="P24" s="13" t="s">
        <v>21</v>
      </c>
      <c r="Q24" s="8" t="s">
        <v>21</v>
      </c>
      <c r="R24" s="3" t="s">
        <v>21</v>
      </c>
      <c r="S24" s="3" t="s">
        <v>21</v>
      </c>
      <c r="T24" s="75"/>
      <c r="U24" s="75"/>
      <c r="V24" s="11" t="s">
        <v>21</v>
      </c>
      <c r="W24" s="11" t="s">
        <v>21</v>
      </c>
      <c r="X24" s="15">
        <f>COUNTIF(E24,"〇")*E9+COUNTIF(F24,"〇")*F9+COUNTIF(G24,"〇")*G9+COUNTIF(J24,"〇")*J9+COUNTIF(K24,"〇")*K9+COUNTIF(L24,"〇")*K9+COUNTIF(M24,"〇")*M9+COUNTIF(N24,"〇")*N9+COUNTIF(O24,"〇")*N9+COUNTIF(P24,"〇")*P9+COUNTIF(Q24,"〇")*Q9+COUNTIF(R24,"〇")*Q9+COUNTIF(S24,"〇")*S9+COUNTIF(V24,"〇")*V9</f>
        <v>0</v>
      </c>
    </row>
    <row r="25" spans="1:24" ht="19.5" customHeight="1" x14ac:dyDescent="0.4">
      <c r="A25" s="9">
        <v>16</v>
      </c>
      <c r="B25" s="37"/>
      <c r="C25" s="76"/>
      <c r="D25" s="12"/>
      <c r="E25" s="35" t="s">
        <v>21</v>
      </c>
      <c r="F25" s="36" t="s">
        <v>21</v>
      </c>
      <c r="G25" s="38" t="s">
        <v>21</v>
      </c>
      <c r="H25" s="35"/>
      <c r="I25" s="41"/>
      <c r="J25" s="20" t="s">
        <v>21</v>
      </c>
      <c r="K25" s="9" t="s">
        <v>21</v>
      </c>
      <c r="L25" s="3" t="s">
        <v>21</v>
      </c>
      <c r="M25" s="13" t="s">
        <v>21</v>
      </c>
      <c r="N25" s="9" t="s">
        <v>21</v>
      </c>
      <c r="O25" s="3" t="s">
        <v>21</v>
      </c>
      <c r="P25" s="13" t="s">
        <v>21</v>
      </c>
      <c r="Q25" s="8" t="s">
        <v>21</v>
      </c>
      <c r="R25" s="3" t="s">
        <v>21</v>
      </c>
      <c r="S25" s="3" t="s">
        <v>21</v>
      </c>
      <c r="T25" s="75"/>
      <c r="U25" s="75"/>
      <c r="V25" s="11" t="s">
        <v>21</v>
      </c>
      <c r="W25" s="11" t="s">
        <v>21</v>
      </c>
      <c r="X25" s="15">
        <f>COUNTIF(E25,"〇")*E9+COUNTIF(F25,"〇")*F9+COUNTIF(G25,"〇")*G9+COUNTIF(J25,"〇")*J9+COUNTIF(K25,"〇")*K9+COUNTIF(L25,"〇")*K9+COUNTIF(M25,"〇")*M9+COUNTIF(N25,"〇")*N9+COUNTIF(O25,"〇")*N9+COUNTIF(P25,"〇")*P9+COUNTIF(Q25,"〇")*Q9+COUNTIF(R25,"〇")*Q9+COUNTIF(S25,"〇")*S9+COUNTIF(V25,"〇")*V9</f>
        <v>0</v>
      </c>
    </row>
    <row r="26" spans="1:24" ht="19.5" customHeight="1" x14ac:dyDescent="0.4">
      <c r="A26" s="9">
        <v>17</v>
      </c>
      <c r="B26" s="37"/>
      <c r="C26" s="76"/>
      <c r="D26" s="12"/>
      <c r="E26" s="35" t="s">
        <v>21</v>
      </c>
      <c r="F26" s="36" t="s">
        <v>21</v>
      </c>
      <c r="G26" s="38" t="s">
        <v>21</v>
      </c>
      <c r="H26" s="35"/>
      <c r="I26" s="41"/>
      <c r="J26" s="20" t="s">
        <v>21</v>
      </c>
      <c r="K26" s="9" t="s">
        <v>21</v>
      </c>
      <c r="L26" s="3" t="s">
        <v>21</v>
      </c>
      <c r="M26" s="13" t="s">
        <v>21</v>
      </c>
      <c r="N26" s="9" t="s">
        <v>21</v>
      </c>
      <c r="O26" s="3" t="s">
        <v>21</v>
      </c>
      <c r="P26" s="13" t="s">
        <v>21</v>
      </c>
      <c r="Q26" s="8" t="s">
        <v>21</v>
      </c>
      <c r="R26" s="3" t="s">
        <v>21</v>
      </c>
      <c r="S26" s="3" t="s">
        <v>21</v>
      </c>
      <c r="T26" s="75"/>
      <c r="U26" s="75"/>
      <c r="V26" s="11" t="s">
        <v>21</v>
      </c>
      <c r="W26" s="11" t="s">
        <v>21</v>
      </c>
      <c r="X26" s="15">
        <f>COUNTIF(E26,"〇")*E9+COUNTIF(F26,"〇")*F9+COUNTIF(G26,"〇")*G9+COUNTIF(J26,"〇")*J9+COUNTIF(K26,"〇")*K9+COUNTIF(L26,"〇")*K9+COUNTIF(M26,"〇")*M9+COUNTIF(N26,"〇")*N9+COUNTIF(O26,"〇")*N9+COUNTIF(P26,"〇")*P9+COUNTIF(Q26,"〇")*Q9+COUNTIF(R26,"〇")*Q9+COUNTIF(S26,"〇")*S9+COUNTIF(V26,"〇")*V9</f>
        <v>0</v>
      </c>
    </row>
    <row r="27" spans="1:24" ht="19.5" customHeight="1" x14ac:dyDescent="0.4">
      <c r="A27" s="9">
        <v>18</v>
      </c>
      <c r="B27" s="37"/>
      <c r="C27" s="76"/>
      <c r="D27" s="12"/>
      <c r="E27" s="35" t="s">
        <v>21</v>
      </c>
      <c r="F27" s="36" t="s">
        <v>21</v>
      </c>
      <c r="G27" s="38" t="s">
        <v>21</v>
      </c>
      <c r="H27" s="35"/>
      <c r="I27" s="41"/>
      <c r="J27" s="20" t="s">
        <v>21</v>
      </c>
      <c r="K27" s="9" t="s">
        <v>21</v>
      </c>
      <c r="L27" s="3" t="s">
        <v>21</v>
      </c>
      <c r="M27" s="13" t="s">
        <v>21</v>
      </c>
      <c r="N27" s="9" t="s">
        <v>21</v>
      </c>
      <c r="O27" s="3" t="s">
        <v>21</v>
      </c>
      <c r="P27" s="13" t="s">
        <v>21</v>
      </c>
      <c r="Q27" s="8" t="s">
        <v>21</v>
      </c>
      <c r="R27" s="3" t="s">
        <v>21</v>
      </c>
      <c r="S27" s="3" t="s">
        <v>21</v>
      </c>
      <c r="T27" s="75"/>
      <c r="U27" s="75"/>
      <c r="V27" s="11" t="s">
        <v>21</v>
      </c>
      <c r="W27" s="11" t="s">
        <v>21</v>
      </c>
      <c r="X27" s="15">
        <f>COUNTIF(E27,"〇")*E9+COUNTIF(F27,"〇")*F9+COUNTIF(G27,"〇")*G9+COUNTIF(J27,"〇")*J9+COUNTIF(K27,"〇")*K9+COUNTIF(L27,"〇")*K9+COUNTIF(M27,"〇")*M9+COUNTIF(N27,"〇")*N9+COUNTIF(O27,"〇")*N9+COUNTIF(P27,"〇")*P9+COUNTIF(Q27,"〇")*Q9+COUNTIF(R27,"〇")*Q9+COUNTIF(S27,"〇")*S9+COUNTIF(V27,"〇")*V9</f>
        <v>0</v>
      </c>
    </row>
    <row r="28" spans="1:24" ht="19.5" customHeight="1" x14ac:dyDescent="0.4">
      <c r="A28" s="9">
        <v>19</v>
      </c>
      <c r="B28" s="37"/>
      <c r="C28" s="76"/>
      <c r="D28" s="12"/>
      <c r="E28" s="35" t="s">
        <v>21</v>
      </c>
      <c r="F28" s="36" t="s">
        <v>21</v>
      </c>
      <c r="G28" s="38" t="s">
        <v>21</v>
      </c>
      <c r="H28" s="35"/>
      <c r="I28" s="41"/>
      <c r="J28" s="20" t="s">
        <v>21</v>
      </c>
      <c r="K28" s="9" t="s">
        <v>21</v>
      </c>
      <c r="L28" s="3" t="s">
        <v>21</v>
      </c>
      <c r="M28" s="13" t="s">
        <v>21</v>
      </c>
      <c r="N28" s="9" t="s">
        <v>21</v>
      </c>
      <c r="O28" s="3" t="s">
        <v>21</v>
      </c>
      <c r="P28" s="13" t="s">
        <v>21</v>
      </c>
      <c r="Q28" s="8" t="s">
        <v>21</v>
      </c>
      <c r="R28" s="3" t="s">
        <v>21</v>
      </c>
      <c r="S28" s="3" t="s">
        <v>21</v>
      </c>
      <c r="T28" s="75"/>
      <c r="U28" s="75"/>
      <c r="V28" s="11" t="s">
        <v>21</v>
      </c>
      <c r="W28" s="11" t="s">
        <v>21</v>
      </c>
      <c r="X28" s="15">
        <f>COUNTIF(E28,"〇")*E9+COUNTIF(F28,"〇")*F9+COUNTIF(G28,"〇")*G9+COUNTIF(J28,"〇")*J9+COUNTIF(K28,"〇")*K9+COUNTIF(L28,"〇")*K9+COUNTIF(M28,"〇")*M9+COUNTIF(N28,"〇")*N9+COUNTIF(O28,"〇")*N9+COUNTIF(P28,"〇")*P9+COUNTIF(Q28,"〇")*Q9+COUNTIF(R28,"〇")*Q9+COUNTIF(S28,"〇")*S9+COUNTIF(V28,"〇")*V9</f>
        <v>0</v>
      </c>
    </row>
    <row r="29" spans="1:24" ht="19.5" customHeight="1" thickBot="1" x14ac:dyDescent="0.45">
      <c r="A29" s="17">
        <v>20</v>
      </c>
      <c r="B29" s="77"/>
      <c r="C29" s="78"/>
      <c r="D29" s="18"/>
      <c r="E29" s="72" t="s">
        <v>21</v>
      </c>
      <c r="F29" s="73" t="s">
        <v>21</v>
      </c>
      <c r="G29" s="74" t="s">
        <v>21</v>
      </c>
      <c r="H29" s="81"/>
      <c r="I29" s="80"/>
      <c r="J29" s="10" t="s">
        <v>21</v>
      </c>
      <c r="K29" s="17" t="s">
        <v>21</v>
      </c>
      <c r="L29" s="7" t="s">
        <v>21</v>
      </c>
      <c r="M29" s="24" t="s">
        <v>21</v>
      </c>
      <c r="N29" s="17" t="s">
        <v>21</v>
      </c>
      <c r="O29" s="7" t="s">
        <v>21</v>
      </c>
      <c r="P29" s="24" t="s">
        <v>21</v>
      </c>
      <c r="Q29" s="6" t="s">
        <v>21</v>
      </c>
      <c r="R29" s="7" t="s">
        <v>21</v>
      </c>
      <c r="S29" s="7" t="s">
        <v>21</v>
      </c>
      <c r="T29" s="75"/>
      <c r="U29" s="75"/>
      <c r="V29" s="25" t="s">
        <v>21</v>
      </c>
      <c r="W29" s="25" t="s">
        <v>21</v>
      </c>
      <c r="X29" s="26">
        <f>COUNTIF(E29,"〇")*E9+COUNTIF(F29,"〇")*F9+COUNTIF(G29,"〇")*G9+COUNTIF(J29,"〇")*J9+COUNTIF(K29,"〇")*K9+COUNTIF(L29,"〇")*K9+COUNTIF(M29,"〇")*M9+COUNTIF(N29,"〇")*N9+COUNTIF(O29,"〇")*N9+COUNTIF(P29,"〇")*P9+COUNTIF(Q29,"〇")*Q9+COUNTIF(R29,"〇")*Q9+COUNTIF(S29,"〇")*S9+COUNTIF(V29,"〇")*V9</f>
        <v>0</v>
      </c>
    </row>
    <row r="30" spans="1:24" ht="19.5" customHeight="1" thickBot="1" x14ac:dyDescent="0.45">
      <c r="A30" s="108" t="s">
        <v>1</v>
      </c>
      <c r="B30" s="109"/>
      <c r="C30" s="109"/>
      <c r="D30" s="110"/>
      <c r="E30" s="30">
        <f>COUNTIF(E10:E29,"〇")</f>
        <v>1</v>
      </c>
      <c r="F30" s="31">
        <f>COUNTIF(F10:F29,"〇")</f>
        <v>1</v>
      </c>
      <c r="G30" s="40">
        <f>COUNTIF(G10:G29,"〇")</f>
        <v>1</v>
      </c>
      <c r="H30" s="58"/>
      <c r="I30" s="58"/>
      <c r="J30" s="61">
        <f t="shared" ref="J30:S30" si="0">COUNTIF(J10:J29,"〇")</f>
        <v>3</v>
      </c>
      <c r="K30" s="32">
        <f t="shared" si="0"/>
        <v>1</v>
      </c>
      <c r="L30" s="33">
        <f t="shared" si="0"/>
        <v>0</v>
      </c>
      <c r="M30" s="34">
        <f t="shared" si="0"/>
        <v>1</v>
      </c>
      <c r="N30" s="30">
        <f t="shared" si="0"/>
        <v>1</v>
      </c>
      <c r="O30" s="31">
        <f t="shared" si="0"/>
        <v>0</v>
      </c>
      <c r="P30" s="40">
        <f t="shared" si="0"/>
        <v>1</v>
      </c>
      <c r="Q30" s="62">
        <f t="shared" si="0"/>
        <v>1</v>
      </c>
      <c r="R30" s="31">
        <f t="shared" si="0"/>
        <v>0</v>
      </c>
      <c r="S30" s="40">
        <f t="shared" si="0"/>
        <v>0</v>
      </c>
      <c r="T30" s="61"/>
      <c r="U30" s="61"/>
      <c r="V30" s="61">
        <f>COUNTIF(V10:V29,"〇")</f>
        <v>2</v>
      </c>
      <c r="W30" s="61"/>
      <c r="X30" s="63"/>
    </row>
    <row r="31" spans="1:24" ht="19.5" customHeight="1" thickBot="1" x14ac:dyDescent="0.45">
      <c r="A31" s="111"/>
      <c r="B31" s="112"/>
      <c r="C31" s="112"/>
      <c r="D31" s="113"/>
      <c r="E31" s="64">
        <f>E30*E9</f>
        <v>2500</v>
      </c>
      <c r="F31" s="42">
        <f>F30*F9</f>
        <v>2500</v>
      </c>
      <c r="G31" s="65">
        <f>G30*G9</f>
        <v>2500</v>
      </c>
      <c r="H31" s="42"/>
      <c r="I31" s="42"/>
      <c r="J31" s="66">
        <f t="shared" ref="J31:S31" si="1">J30*J9</f>
        <v>12000</v>
      </c>
      <c r="K31" s="67">
        <f t="shared" si="1"/>
        <v>8900</v>
      </c>
      <c r="L31" s="68">
        <f t="shared" si="1"/>
        <v>0</v>
      </c>
      <c r="M31" s="69">
        <f t="shared" si="1"/>
        <v>0</v>
      </c>
      <c r="N31" s="64">
        <f t="shared" si="1"/>
        <v>9700</v>
      </c>
      <c r="O31" s="42">
        <f t="shared" si="1"/>
        <v>0</v>
      </c>
      <c r="P31" s="65">
        <f t="shared" si="1"/>
        <v>1500</v>
      </c>
      <c r="Q31" s="70">
        <f t="shared" si="1"/>
        <v>8500</v>
      </c>
      <c r="R31" s="42">
        <f t="shared" si="1"/>
        <v>0</v>
      </c>
      <c r="S31" s="65">
        <f t="shared" si="1"/>
        <v>0</v>
      </c>
      <c r="T31" s="66"/>
      <c r="U31" s="66"/>
      <c r="V31" s="66">
        <f>V30*V9</f>
        <v>7000</v>
      </c>
      <c r="W31" s="66"/>
      <c r="X31" s="71">
        <f>SUM(E31:W31)</f>
        <v>55100</v>
      </c>
    </row>
    <row r="32" spans="1:24" x14ac:dyDescent="0.4"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V32" s="1"/>
      <c r="W32" s="1"/>
      <c r="X32" s="5"/>
    </row>
    <row r="33" spans="2:24" x14ac:dyDescent="0.4">
      <c r="B33" t="s">
        <v>15</v>
      </c>
      <c r="X33">
        <f>SUM(X7:X29)</f>
        <v>55100</v>
      </c>
    </row>
    <row r="34" spans="2:24" x14ac:dyDescent="0.4">
      <c r="B34" t="s">
        <v>16</v>
      </c>
    </row>
    <row r="35" spans="2:24" x14ac:dyDescent="0.4">
      <c r="B35" t="s">
        <v>24</v>
      </c>
    </row>
    <row r="36" spans="2:24" x14ac:dyDescent="0.4">
      <c r="B36" t="s">
        <v>25</v>
      </c>
    </row>
    <row r="37" spans="2:24" x14ac:dyDescent="0.4">
      <c r="B37" t="s">
        <v>26</v>
      </c>
    </row>
  </sheetData>
  <mergeCells count="31">
    <mergeCell ref="W7:W9"/>
    <mergeCell ref="X7:X9"/>
    <mergeCell ref="D5:G5"/>
    <mergeCell ref="A1:X1"/>
    <mergeCell ref="Q3:R3"/>
    <mergeCell ref="S3:V3"/>
    <mergeCell ref="Q9:R9"/>
    <mergeCell ref="N7:P7"/>
    <mergeCell ref="Q7:S7"/>
    <mergeCell ref="T7:T9"/>
    <mergeCell ref="V7:V8"/>
    <mergeCell ref="D3:O3"/>
    <mergeCell ref="J4:O4"/>
    <mergeCell ref="J5:O5"/>
    <mergeCell ref="K9:L9"/>
    <mergeCell ref="N9:O9"/>
    <mergeCell ref="A30:D31"/>
    <mergeCell ref="B3:C3"/>
    <mergeCell ref="B4:C4"/>
    <mergeCell ref="B5:C5"/>
    <mergeCell ref="U7:U9"/>
    <mergeCell ref="A7:B9"/>
    <mergeCell ref="H7:H9"/>
    <mergeCell ref="I7:I9"/>
    <mergeCell ref="J7:J8"/>
    <mergeCell ref="K7:M7"/>
    <mergeCell ref="D7:D9"/>
    <mergeCell ref="C7:C9"/>
    <mergeCell ref="D4:G4"/>
    <mergeCell ref="H4:I4"/>
    <mergeCell ref="E7:G7"/>
  </mergeCells>
  <phoneticPr fontId="1"/>
  <dataValidations count="4">
    <dataValidation type="list" allowBlank="1" showInputMessage="1" showErrorMessage="1" sqref="D10:D29" xr:uid="{3FADDB2E-3158-415E-86F4-030716C7F5A1}">
      <formula1>"女性,男性"</formula1>
    </dataValidation>
    <dataValidation type="list" allowBlank="1" showInputMessage="1" showErrorMessage="1" sqref="J10:S29 E10:G29 V10:W29" xr:uid="{512D1B2D-4002-4C13-B7DD-885B1335FD3E}">
      <formula1>"〇,ー"</formula1>
    </dataValidation>
    <dataValidation type="list" allowBlank="1" showInputMessage="1" showErrorMessage="1" sqref="T10:U29" xr:uid="{F62BC07A-911C-4F15-B9AA-30F5D8B03E72}">
      <formula1>"ルートイン延岡駅前,アパホテル延岡駅前,延岡アーバンホテル"</formula1>
    </dataValidation>
    <dataValidation type="list" allowBlank="1" showInputMessage="1" showErrorMessage="1" sqref="H10:I29" xr:uid="{AAEEA5C1-9A36-43AF-8896-474E343565A4}">
      <formula1>"延岡コース,高千穂コース,日向コース"</formula1>
    </dataValidation>
  </dataValidations>
  <pageMargins left="0.7" right="0.7" top="0.75" bottom="0.75" header="0.3" footer="0.3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9AC7-C9BD-4E2C-B8E9-6653AB48DE29}">
  <sheetPr>
    <tabColor rgb="FFFF0000"/>
  </sheetPr>
  <dimension ref="A1:X37"/>
  <sheetViews>
    <sheetView topLeftCell="A5" workbookViewId="0">
      <selection activeCell="X7" sqref="X7:X9"/>
    </sheetView>
  </sheetViews>
  <sheetFormatPr defaultRowHeight="18.75" x14ac:dyDescent="0.4"/>
  <cols>
    <col min="1" max="1" width="3.5" style="28" bestFit="1" customWidth="1"/>
    <col min="2" max="2" width="12.25" style="28" customWidth="1"/>
    <col min="3" max="3" width="15.5" style="28" customWidth="1"/>
    <col min="4" max="4" width="5.25" style="28" bestFit="1" customWidth="1"/>
    <col min="5" max="9" width="8" style="28" customWidth="1"/>
    <col min="10" max="19" width="5.5" style="28" customWidth="1"/>
    <col min="20" max="21" width="8.25" style="29" customWidth="1"/>
    <col min="22" max="22" width="8.25" style="28" customWidth="1"/>
    <col min="23" max="23" width="6.375" style="28" customWidth="1"/>
    <col min="24" max="24" width="8.25" style="28" customWidth="1"/>
    <col min="25" max="16384" width="9" style="28"/>
  </cols>
  <sheetData>
    <row r="1" spans="1:24" ht="30" x14ac:dyDescent="0.4">
      <c r="A1" s="194" t="s">
        <v>57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ht="12" customHeight="1" thickBot="1" x14ac:dyDescent="0.4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4" ht="19.5" thickBot="1" x14ac:dyDescent="0.45">
      <c r="A3" s="29"/>
      <c r="B3" s="114" t="s">
        <v>11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63"/>
      <c r="P3" s="29"/>
      <c r="Q3" s="195" t="s">
        <v>28</v>
      </c>
      <c r="R3" s="196"/>
      <c r="S3" s="196"/>
      <c r="T3" s="196"/>
      <c r="U3" s="196"/>
      <c r="V3" s="197"/>
    </row>
    <row r="4" spans="1:24" x14ac:dyDescent="0.4">
      <c r="B4" s="116" t="s">
        <v>12</v>
      </c>
      <c r="C4" s="117"/>
      <c r="D4" s="117"/>
      <c r="E4" s="117"/>
      <c r="F4" s="117"/>
      <c r="G4" s="117"/>
      <c r="H4" s="140" t="s">
        <v>14</v>
      </c>
      <c r="I4" s="142"/>
      <c r="J4" s="164"/>
      <c r="K4" s="165"/>
      <c r="L4" s="165"/>
      <c r="M4" s="165"/>
      <c r="N4" s="165"/>
      <c r="O4" s="166"/>
      <c r="P4" s="29"/>
      <c r="S4" s="29"/>
    </row>
    <row r="5" spans="1:24" ht="19.5" thickBot="1" x14ac:dyDescent="0.45">
      <c r="B5" s="118" t="s">
        <v>27</v>
      </c>
      <c r="C5" s="119"/>
      <c r="D5" s="119"/>
      <c r="E5" s="119"/>
      <c r="F5" s="119"/>
      <c r="G5" s="119"/>
      <c r="H5" s="19" t="s">
        <v>13</v>
      </c>
      <c r="I5" s="19"/>
      <c r="J5" s="119"/>
      <c r="K5" s="119"/>
      <c r="L5" s="119"/>
      <c r="M5" s="119"/>
      <c r="N5" s="119"/>
      <c r="O5" s="167"/>
      <c r="P5" s="29"/>
      <c r="S5" s="29"/>
    </row>
    <row r="6" spans="1:24" ht="19.5" thickBot="1" x14ac:dyDescent="0.45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4" ht="19.5" customHeight="1" x14ac:dyDescent="0.4">
      <c r="A7" s="108" t="s">
        <v>34</v>
      </c>
      <c r="B7" s="169"/>
      <c r="C7" s="173" t="s">
        <v>9</v>
      </c>
      <c r="D7" s="173" t="s">
        <v>10</v>
      </c>
      <c r="E7" s="190" t="s">
        <v>6</v>
      </c>
      <c r="F7" s="190"/>
      <c r="G7" s="190"/>
      <c r="H7" s="129" t="s">
        <v>47</v>
      </c>
      <c r="I7" s="129" t="s">
        <v>48</v>
      </c>
      <c r="J7" s="179" t="s">
        <v>2</v>
      </c>
      <c r="K7" s="184" t="s">
        <v>55</v>
      </c>
      <c r="L7" s="184"/>
      <c r="M7" s="184"/>
      <c r="N7" s="185" t="s">
        <v>53</v>
      </c>
      <c r="O7" s="185"/>
      <c r="P7" s="185"/>
      <c r="Q7" s="186"/>
      <c r="R7" s="186"/>
      <c r="S7" s="186"/>
      <c r="T7" s="181" t="s">
        <v>23</v>
      </c>
      <c r="U7" s="181" t="s">
        <v>35</v>
      </c>
      <c r="V7" s="198" t="s">
        <v>46</v>
      </c>
      <c r="W7" s="200" t="s">
        <v>49</v>
      </c>
      <c r="X7" s="203" t="s">
        <v>0</v>
      </c>
    </row>
    <row r="8" spans="1:24" s="29" customFormat="1" ht="19.5" customHeight="1" x14ac:dyDescent="0.4">
      <c r="A8" s="170"/>
      <c r="B8" s="171"/>
      <c r="C8" s="174"/>
      <c r="D8" s="174"/>
      <c r="E8" s="36" t="s">
        <v>7</v>
      </c>
      <c r="F8" s="36" t="s">
        <v>8</v>
      </c>
      <c r="G8" s="36" t="s">
        <v>18</v>
      </c>
      <c r="H8" s="130"/>
      <c r="I8" s="130"/>
      <c r="J8" s="180"/>
      <c r="K8" s="36" t="s">
        <v>3</v>
      </c>
      <c r="L8" s="36" t="s">
        <v>4</v>
      </c>
      <c r="M8" s="36" t="s">
        <v>17</v>
      </c>
      <c r="N8" s="36" t="s">
        <v>3</v>
      </c>
      <c r="O8" s="36" t="s">
        <v>4</v>
      </c>
      <c r="P8" s="36" t="s">
        <v>17</v>
      </c>
      <c r="Q8" s="36" t="s">
        <v>3</v>
      </c>
      <c r="R8" s="36" t="s">
        <v>4</v>
      </c>
      <c r="S8" s="36" t="s">
        <v>17</v>
      </c>
      <c r="T8" s="182"/>
      <c r="U8" s="182"/>
      <c r="V8" s="199"/>
      <c r="W8" s="201"/>
      <c r="X8" s="204"/>
    </row>
    <row r="9" spans="1:24" s="43" customFormat="1" ht="19.5" customHeight="1" thickBot="1" x14ac:dyDescent="0.45">
      <c r="A9" s="111"/>
      <c r="B9" s="172"/>
      <c r="C9" s="175"/>
      <c r="D9" s="175"/>
      <c r="E9" s="42">
        <v>2500</v>
      </c>
      <c r="F9" s="42">
        <v>2500</v>
      </c>
      <c r="G9" s="42">
        <v>2500</v>
      </c>
      <c r="H9" s="178"/>
      <c r="I9" s="178"/>
      <c r="J9" s="42">
        <v>4000</v>
      </c>
      <c r="K9" s="189">
        <v>18000</v>
      </c>
      <c r="L9" s="189"/>
      <c r="M9" s="42">
        <v>1000</v>
      </c>
      <c r="N9" s="189">
        <v>16000</v>
      </c>
      <c r="O9" s="189"/>
      <c r="P9" s="42">
        <v>1200</v>
      </c>
      <c r="Q9" s="189"/>
      <c r="R9" s="189"/>
      <c r="S9" s="42"/>
      <c r="T9" s="183"/>
      <c r="U9" s="183"/>
      <c r="V9" s="42">
        <v>3500</v>
      </c>
      <c r="W9" s="202"/>
      <c r="X9" s="205"/>
    </row>
    <row r="10" spans="1:24" ht="19.5" customHeight="1" x14ac:dyDescent="0.4">
      <c r="A10" s="176">
        <v>1</v>
      </c>
      <c r="B10" s="44" t="s">
        <v>19</v>
      </c>
      <c r="C10" s="45" t="s">
        <v>30</v>
      </c>
      <c r="D10" s="45" t="s">
        <v>20</v>
      </c>
      <c r="E10" s="31" t="s">
        <v>21</v>
      </c>
      <c r="F10" s="31" t="s">
        <v>22</v>
      </c>
      <c r="G10" s="31" t="s">
        <v>21</v>
      </c>
      <c r="H10" s="31"/>
      <c r="I10" s="31"/>
      <c r="J10" s="31" t="s">
        <v>22</v>
      </c>
      <c r="K10" s="31" t="s">
        <v>21</v>
      </c>
      <c r="L10" s="31" t="s">
        <v>22</v>
      </c>
      <c r="M10" s="31" t="s">
        <v>22</v>
      </c>
      <c r="N10" s="31" t="s">
        <v>21</v>
      </c>
      <c r="O10" s="31" t="s">
        <v>21</v>
      </c>
      <c r="P10" s="31" t="s">
        <v>21</v>
      </c>
      <c r="Q10" s="31" t="s">
        <v>21</v>
      </c>
      <c r="R10" s="31" t="s">
        <v>21</v>
      </c>
      <c r="S10" s="31" t="s">
        <v>21</v>
      </c>
      <c r="T10" s="187"/>
      <c r="U10" s="187"/>
      <c r="V10" s="31" t="s">
        <v>22</v>
      </c>
      <c r="W10" s="31" t="s">
        <v>21</v>
      </c>
      <c r="X10" s="46">
        <f>COUNTIF(E10,"〇")*E9+COUNTIF(F10,"〇")*F9+COUNTIF(G10,"〇")*G9+COUNTIF(J10,"〇")*J9+COUNTIF(K10,"〇")*K9+COUNTIF(L10,"〇")*K9+COUNTIF(M10,"〇")*M9+COUNTIF(N10,"〇")*N9+COUNTIF(O10,"〇")*N9+COUNTIF(P10,"〇")*P9+COUNTIF(Q10,"〇")*Q9+COUNTIF(R10,"〇")*Q9+COUNTIF(S10,"〇")*S9+COUNTIF(V10,"〇")*V9</f>
        <v>29000</v>
      </c>
    </row>
    <row r="11" spans="1:24" ht="19.5" customHeight="1" thickBot="1" x14ac:dyDescent="0.45">
      <c r="A11" s="177"/>
      <c r="B11" s="47" t="s">
        <v>37</v>
      </c>
      <c r="C11" s="48" t="s">
        <v>36</v>
      </c>
      <c r="D11" s="48" t="s">
        <v>20</v>
      </c>
      <c r="E11" s="39" t="s">
        <v>22</v>
      </c>
      <c r="F11" s="39" t="s">
        <v>21</v>
      </c>
      <c r="G11" s="39" t="s">
        <v>21</v>
      </c>
      <c r="H11" s="58"/>
      <c r="I11" s="58"/>
      <c r="J11" s="39" t="s">
        <v>22</v>
      </c>
      <c r="K11" s="39" t="s">
        <v>21</v>
      </c>
      <c r="L11" s="39" t="s">
        <v>22</v>
      </c>
      <c r="M11" s="39" t="s">
        <v>22</v>
      </c>
      <c r="N11" s="39" t="s">
        <v>21</v>
      </c>
      <c r="O11" s="39" t="s">
        <v>21</v>
      </c>
      <c r="P11" s="39" t="s">
        <v>21</v>
      </c>
      <c r="Q11" s="39" t="s">
        <v>21</v>
      </c>
      <c r="R11" s="39" t="s">
        <v>21</v>
      </c>
      <c r="S11" s="39" t="s">
        <v>21</v>
      </c>
      <c r="T11" s="188"/>
      <c r="U11" s="188"/>
      <c r="V11" s="39" t="s">
        <v>22</v>
      </c>
      <c r="W11" s="39" t="s">
        <v>21</v>
      </c>
      <c r="X11" s="49">
        <f>COUNTIF(E11,"〇")*E9+COUNTIF(F11,"〇")*F9+COUNTIF(G11,"〇")*G9+COUNTIF(J11,"〇")*J9+COUNTIF(K11,"〇")*K9+COUNTIF(L11,"〇")*K9+COUNTIF(M11,"〇")*M9+COUNTIF(N11,"〇")*N9+COUNTIF(O11,"〇")*N9+COUNTIF(P11,"〇")*P9+COUNTIF(Q11,"〇")*Q9+COUNTIF(R11,"〇")*Q9+COUNTIF(S11,"〇")*S9+COUNTIF(V11,"〇")*V9</f>
        <v>29000</v>
      </c>
    </row>
    <row r="12" spans="1:24" ht="19.5" customHeight="1" x14ac:dyDescent="0.4">
      <c r="A12" s="191">
        <v>2</v>
      </c>
      <c r="B12" s="50" t="s">
        <v>38</v>
      </c>
      <c r="C12" s="51" t="s">
        <v>39</v>
      </c>
      <c r="D12" s="51" t="s">
        <v>33</v>
      </c>
      <c r="E12" s="52" t="s">
        <v>22</v>
      </c>
      <c r="F12" s="52" t="s">
        <v>21</v>
      </c>
      <c r="G12" s="52" t="s">
        <v>21</v>
      </c>
      <c r="H12" s="52"/>
      <c r="I12" s="52"/>
      <c r="J12" s="52" t="s">
        <v>22</v>
      </c>
      <c r="K12" s="52" t="s">
        <v>21</v>
      </c>
      <c r="L12" s="52" t="s">
        <v>21</v>
      </c>
      <c r="M12" s="52" t="s">
        <v>21</v>
      </c>
      <c r="N12" s="52" t="s">
        <v>22</v>
      </c>
      <c r="O12" s="52" t="s">
        <v>21</v>
      </c>
      <c r="P12" s="52" t="s">
        <v>22</v>
      </c>
      <c r="Q12" s="52" t="s">
        <v>21</v>
      </c>
      <c r="R12" s="52" t="s">
        <v>21</v>
      </c>
      <c r="S12" s="52" t="s">
        <v>21</v>
      </c>
      <c r="T12" s="206"/>
      <c r="U12" s="206"/>
      <c r="V12" s="52" t="s">
        <v>22</v>
      </c>
      <c r="W12" s="52" t="s">
        <v>22</v>
      </c>
      <c r="X12" s="53">
        <f>COUNTIF(E12,"〇")*E9+COUNTIF(F12,"〇")*F9+COUNTIF(G12,"〇")*G9+COUNTIF(J12,"〇")*J9+COUNTIF(K12,"〇")*K9+COUNTIF(L12,"〇")*K9+COUNTIF(M12,"〇")*M9+COUNTIF(N12,"〇")*N9+COUNTIF(O12,"〇")*N9+COUNTIF(P12,"〇")*P9+COUNTIF(Q12,"〇")*Q9+COUNTIF(R12,"〇")*Q9+COUNTIF(S12,"〇")*S9+COUNTIF(V12,"〇")*V9</f>
        <v>27200</v>
      </c>
    </row>
    <row r="13" spans="1:24" ht="19.5" customHeight="1" thickBot="1" x14ac:dyDescent="0.45">
      <c r="A13" s="192"/>
      <c r="B13" s="54" t="s">
        <v>40</v>
      </c>
      <c r="C13" s="55" t="s">
        <v>41</v>
      </c>
      <c r="D13" s="55" t="s">
        <v>33</v>
      </c>
      <c r="E13" s="56" t="s">
        <v>21</v>
      </c>
      <c r="F13" s="56" t="s">
        <v>21</v>
      </c>
      <c r="G13" s="56" t="s">
        <v>22</v>
      </c>
      <c r="H13" s="82"/>
      <c r="I13" s="82"/>
      <c r="J13" s="56" t="s">
        <v>22</v>
      </c>
      <c r="K13" s="56" t="s">
        <v>21</v>
      </c>
      <c r="L13" s="56" t="s">
        <v>21</v>
      </c>
      <c r="M13" s="56" t="s">
        <v>21</v>
      </c>
      <c r="N13" s="56" t="s">
        <v>22</v>
      </c>
      <c r="O13" s="56" t="s">
        <v>21</v>
      </c>
      <c r="P13" s="56" t="s">
        <v>22</v>
      </c>
      <c r="Q13" s="56" t="s">
        <v>21</v>
      </c>
      <c r="R13" s="56" t="s">
        <v>21</v>
      </c>
      <c r="S13" s="56" t="s">
        <v>21</v>
      </c>
      <c r="T13" s="207"/>
      <c r="U13" s="207"/>
      <c r="V13" s="56" t="s">
        <v>22</v>
      </c>
      <c r="W13" s="56" t="s">
        <v>21</v>
      </c>
      <c r="X13" s="57">
        <f>COUNTIF(E13,"〇")*E9+COUNTIF(F13,"〇")*F9+COUNTIF(G13,"〇")*G9+COUNTIF(J13,"〇")*J9+COUNTIF(K13,"〇")*K9+COUNTIF(L13,"〇")*K9+COUNTIF(M13,"〇")*M9+COUNTIF(N13,"〇")*N9+COUNTIF(O13,"〇")*N9+COUNTIF(P13,"〇")*P9+COUNTIF(Q13,"〇")*Q9+COUNTIF(R13,"〇")*Q9+COUNTIF(S13,"〇")*S9+COUNTIF(V13,"〇")*V9</f>
        <v>27200</v>
      </c>
    </row>
    <row r="14" spans="1:24" ht="19.5" customHeight="1" x14ac:dyDescent="0.4">
      <c r="A14" s="176">
        <v>3</v>
      </c>
      <c r="B14" s="44" t="s">
        <v>42</v>
      </c>
      <c r="C14" s="45" t="s">
        <v>43</v>
      </c>
      <c r="D14" s="45" t="s">
        <v>20</v>
      </c>
      <c r="E14" s="31" t="s">
        <v>22</v>
      </c>
      <c r="F14" s="31" t="s">
        <v>21</v>
      </c>
      <c r="G14" s="31" t="s">
        <v>21</v>
      </c>
      <c r="H14" s="31"/>
      <c r="I14" s="31"/>
      <c r="J14" s="31" t="s">
        <v>22</v>
      </c>
      <c r="K14" s="31" t="s">
        <v>21</v>
      </c>
      <c r="L14" s="31" t="s">
        <v>21</v>
      </c>
      <c r="M14" s="31" t="s">
        <v>21</v>
      </c>
      <c r="N14" s="31" t="s">
        <v>21</v>
      </c>
      <c r="O14" s="31" t="s">
        <v>21</v>
      </c>
      <c r="P14" s="31" t="s">
        <v>21</v>
      </c>
      <c r="Q14" s="31" t="s">
        <v>21</v>
      </c>
      <c r="R14" s="31" t="s">
        <v>22</v>
      </c>
      <c r="S14" s="31" t="s">
        <v>22</v>
      </c>
      <c r="T14" s="187"/>
      <c r="U14" s="187"/>
      <c r="V14" s="31" t="s">
        <v>22</v>
      </c>
      <c r="W14" s="31" t="s">
        <v>21</v>
      </c>
      <c r="X14" s="46">
        <f>COUNTIF(E14,"〇")*E9+COUNTIF(F14,"〇")*F9+COUNTIF(G14,"〇")*G9+COUNTIF(J14,"〇")*J9+COUNTIF(K14,"〇")*K9+COUNTIF(L14,"〇")*K9+COUNTIF(M14,"〇")*M9+COUNTIF(N14,"〇")*N9+COUNTIF(O14,"〇")*N9+COUNTIF(P14,"〇")*P9+COUNTIF(Q14,"〇")*Q9+COUNTIF(R14,"〇")*Q9+COUNTIF(S14,"〇")*S9+COUNTIF(V14,"〇")*V9</f>
        <v>10000</v>
      </c>
    </row>
    <row r="15" spans="1:24" ht="19.5" customHeight="1" thickBot="1" x14ac:dyDescent="0.45">
      <c r="A15" s="177"/>
      <c r="B15" s="47" t="s">
        <v>45</v>
      </c>
      <c r="C15" s="48" t="s">
        <v>44</v>
      </c>
      <c r="D15" s="48" t="s">
        <v>33</v>
      </c>
      <c r="E15" s="39" t="s">
        <v>22</v>
      </c>
      <c r="F15" s="39" t="s">
        <v>21</v>
      </c>
      <c r="G15" s="39" t="s">
        <v>21</v>
      </c>
      <c r="H15" s="58"/>
      <c r="I15" s="58"/>
      <c r="J15" s="39" t="s">
        <v>22</v>
      </c>
      <c r="K15" s="39" t="s">
        <v>21</v>
      </c>
      <c r="L15" s="39" t="s">
        <v>21</v>
      </c>
      <c r="M15" s="39" t="s">
        <v>21</v>
      </c>
      <c r="N15" s="39" t="s">
        <v>21</v>
      </c>
      <c r="O15" s="39" t="s">
        <v>21</v>
      </c>
      <c r="P15" s="39" t="s">
        <v>21</v>
      </c>
      <c r="Q15" s="39" t="s">
        <v>21</v>
      </c>
      <c r="R15" s="39" t="s">
        <v>22</v>
      </c>
      <c r="S15" s="39" t="s">
        <v>21</v>
      </c>
      <c r="T15" s="188"/>
      <c r="U15" s="188"/>
      <c r="V15" s="39" t="s">
        <v>22</v>
      </c>
      <c r="W15" s="39" t="s">
        <v>21</v>
      </c>
      <c r="X15" s="49">
        <f>COUNTIF(E15,"〇")*E9+COUNTIF(F15,"〇")*F9+COUNTIF(G15,"〇")*G9+COUNTIF(J15,"〇")*J9+COUNTIF(K15,"〇")*K9+COUNTIF(L15,"〇")*K9+COUNTIF(M15,"〇")*M9+COUNTIF(N15,"〇")*N9+COUNTIF(O15,"〇")*N9+COUNTIF(P15,"〇")*P9+COUNTIF(Q15,"〇")*Q9+COUNTIF(R15,"〇")*Q9+COUNTIF(S15,"〇")*S9+COUNTIF(V15,"〇")*V9</f>
        <v>10000</v>
      </c>
    </row>
    <row r="16" spans="1:24" ht="19.5" customHeight="1" x14ac:dyDescent="0.4">
      <c r="A16" s="191">
        <v>4</v>
      </c>
      <c r="B16" s="50"/>
      <c r="C16" s="51"/>
      <c r="D16" s="51"/>
      <c r="E16" s="52" t="s">
        <v>21</v>
      </c>
      <c r="F16" s="52" t="s">
        <v>21</v>
      </c>
      <c r="G16" s="52" t="s">
        <v>21</v>
      </c>
      <c r="H16" s="52"/>
      <c r="I16" s="52"/>
      <c r="J16" s="52" t="s">
        <v>21</v>
      </c>
      <c r="K16" s="52" t="s">
        <v>21</v>
      </c>
      <c r="L16" s="52" t="s">
        <v>21</v>
      </c>
      <c r="M16" s="52" t="s">
        <v>21</v>
      </c>
      <c r="N16" s="52" t="s">
        <v>21</v>
      </c>
      <c r="O16" s="52" t="s">
        <v>21</v>
      </c>
      <c r="P16" s="52" t="s">
        <v>21</v>
      </c>
      <c r="Q16" s="52" t="s">
        <v>21</v>
      </c>
      <c r="R16" s="52" t="s">
        <v>21</v>
      </c>
      <c r="S16" s="52" t="s">
        <v>21</v>
      </c>
      <c r="T16" s="206"/>
      <c r="U16" s="206"/>
      <c r="V16" s="52" t="s">
        <v>21</v>
      </c>
      <c r="W16" s="52" t="s">
        <v>21</v>
      </c>
      <c r="X16" s="53">
        <f>COUNTIF(E16,"〇")*E9+COUNTIF(F16,"〇")*F9+COUNTIF(G16,"〇")*G9+COUNTIF(J16,"〇")*J9+COUNTIF(K16,"〇")*K9+COUNTIF(L16,"〇")*K9+COUNTIF(M16,"〇")*M9+COUNTIF(N16,"〇")*N9+COUNTIF(O16,"〇")*N9+COUNTIF(P16,"〇")*P9+COUNTIF(Q16,"〇")*Q9+COUNTIF(R16,"〇")*Q9+COUNTIF(S16,"〇")*S9+COUNTIF(V16,"〇")*V9</f>
        <v>0</v>
      </c>
    </row>
    <row r="17" spans="1:24" ht="19.5" customHeight="1" thickBot="1" x14ac:dyDescent="0.45">
      <c r="A17" s="192"/>
      <c r="B17" s="54"/>
      <c r="C17" s="55"/>
      <c r="D17" s="55"/>
      <c r="E17" s="56" t="s">
        <v>21</v>
      </c>
      <c r="F17" s="56" t="s">
        <v>21</v>
      </c>
      <c r="G17" s="56" t="s">
        <v>21</v>
      </c>
      <c r="H17" s="82"/>
      <c r="I17" s="82"/>
      <c r="J17" s="56" t="s">
        <v>21</v>
      </c>
      <c r="K17" s="56" t="s">
        <v>21</v>
      </c>
      <c r="L17" s="56" t="s">
        <v>21</v>
      </c>
      <c r="M17" s="56" t="s">
        <v>21</v>
      </c>
      <c r="N17" s="56" t="s">
        <v>21</v>
      </c>
      <c r="O17" s="56" t="s">
        <v>21</v>
      </c>
      <c r="P17" s="56" t="s">
        <v>21</v>
      </c>
      <c r="Q17" s="56" t="s">
        <v>21</v>
      </c>
      <c r="R17" s="56" t="s">
        <v>21</v>
      </c>
      <c r="S17" s="56" t="s">
        <v>21</v>
      </c>
      <c r="T17" s="207"/>
      <c r="U17" s="207"/>
      <c r="V17" s="56" t="s">
        <v>21</v>
      </c>
      <c r="W17" s="56" t="s">
        <v>21</v>
      </c>
      <c r="X17" s="57">
        <f>COUNTIF(E17,"〇")*E9+COUNTIF(F17,"〇")*F9+COUNTIF(G17,"〇")*G9+COUNTIF(J17,"〇")*J9+COUNTIF(K17,"〇")*K9+COUNTIF(L17,"〇")*K9+COUNTIF(M17,"〇")*M9+COUNTIF(N17,"〇")*N9+COUNTIF(O17,"〇")*N9+COUNTIF(P17,"〇")*P9+COUNTIF(Q17,"〇")*Q9+COUNTIF(R17,"〇")*Q9+COUNTIF(S17,"〇")*S9+COUNTIF(V17,"〇")*V9</f>
        <v>0</v>
      </c>
    </row>
    <row r="18" spans="1:24" ht="19.5" customHeight="1" x14ac:dyDescent="0.4">
      <c r="A18" s="176">
        <v>5</v>
      </c>
      <c r="B18" s="44"/>
      <c r="C18" s="45"/>
      <c r="D18" s="45"/>
      <c r="E18" s="31" t="s">
        <v>21</v>
      </c>
      <c r="F18" s="31" t="s">
        <v>21</v>
      </c>
      <c r="G18" s="31" t="s">
        <v>21</v>
      </c>
      <c r="H18" s="31"/>
      <c r="I18" s="31"/>
      <c r="J18" s="31" t="s">
        <v>21</v>
      </c>
      <c r="K18" s="31" t="s">
        <v>21</v>
      </c>
      <c r="L18" s="31" t="s">
        <v>21</v>
      </c>
      <c r="M18" s="31" t="s">
        <v>21</v>
      </c>
      <c r="N18" s="31" t="s">
        <v>21</v>
      </c>
      <c r="O18" s="31" t="s">
        <v>21</v>
      </c>
      <c r="P18" s="31" t="s">
        <v>21</v>
      </c>
      <c r="Q18" s="31" t="s">
        <v>21</v>
      </c>
      <c r="R18" s="31" t="s">
        <v>21</v>
      </c>
      <c r="S18" s="31" t="s">
        <v>21</v>
      </c>
      <c r="T18" s="187"/>
      <c r="U18" s="187"/>
      <c r="V18" s="31" t="s">
        <v>21</v>
      </c>
      <c r="W18" s="31" t="s">
        <v>21</v>
      </c>
      <c r="X18" s="46">
        <f>COUNTIF(E18,"〇")*E9+COUNTIF(F18,"〇")*F9+COUNTIF(G18,"〇")*G9+COUNTIF(J18,"〇")*J9+COUNTIF(K18,"〇")*K9+COUNTIF(L18,"〇")*K9+COUNTIF(M18,"〇")*M9+COUNTIF(N18,"〇")*N9+COUNTIF(O18,"〇")*N9+COUNTIF(P18,"〇")*P9+COUNTIF(Q18,"〇")*Q9+COUNTIF(R18,"〇")*Q9+COUNTIF(S18,"〇")*S9+COUNTIF(V18,"〇")*V9</f>
        <v>0</v>
      </c>
    </row>
    <row r="19" spans="1:24" ht="19.5" customHeight="1" thickBot="1" x14ac:dyDescent="0.45">
      <c r="A19" s="177"/>
      <c r="B19" s="47"/>
      <c r="C19" s="48"/>
      <c r="D19" s="48"/>
      <c r="E19" s="39" t="s">
        <v>21</v>
      </c>
      <c r="F19" s="39" t="s">
        <v>21</v>
      </c>
      <c r="G19" s="39" t="s">
        <v>21</v>
      </c>
      <c r="H19" s="58"/>
      <c r="I19" s="58"/>
      <c r="J19" s="39" t="s">
        <v>21</v>
      </c>
      <c r="K19" s="39" t="s">
        <v>21</v>
      </c>
      <c r="L19" s="39" t="s">
        <v>21</v>
      </c>
      <c r="M19" s="39" t="s">
        <v>21</v>
      </c>
      <c r="N19" s="39" t="s">
        <v>21</v>
      </c>
      <c r="O19" s="39" t="s">
        <v>21</v>
      </c>
      <c r="P19" s="39" t="s">
        <v>21</v>
      </c>
      <c r="Q19" s="39" t="s">
        <v>21</v>
      </c>
      <c r="R19" s="39" t="s">
        <v>21</v>
      </c>
      <c r="S19" s="39" t="s">
        <v>21</v>
      </c>
      <c r="T19" s="188"/>
      <c r="U19" s="188"/>
      <c r="V19" s="39" t="s">
        <v>21</v>
      </c>
      <c r="W19" s="39" t="s">
        <v>21</v>
      </c>
      <c r="X19" s="49">
        <f>COUNTIF(E19,"〇")*E9+COUNTIF(F19,"〇")*F9+COUNTIF(G19,"〇")*G9+COUNTIF(J19,"〇")*J9+COUNTIF(K19,"〇")*K9+COUNTIF(L19,"〇")*K9+COUNTIF(M19,"〇")*M9+COUNTIF(N19,"〇")*N9+COUNTIF(O19,"〇")*N9+COUNTIF(P19,"〇")*P9+COUNTIF(Q19,"〇")*Q9+COUNTIF(R19,"〇")*Q9+COUNTIF(S19,"〇")*S9+COUNTIF(V19,"〇")*V9</f>
        <v>0</v>
      </c>
    </row>
    <row r="20" spans="1:24" ht="19.5" customHeight="1" x14ac:dyDescent="0.4">
      <c r="A20" s="191">
        <v>6</v>
      </c>
      <c r="B20" s="50"/>
      <c r="C20" s="51"/>
      <c r="D20" s="51"/>
      <c r="E20" s="52" t="s">
        <v>21</v>
      </c>
      <c r="F20" s="52" t="s">
        <v>21</v>
      </c>
      <c r="G20" s="52" t="s">
        <v>21</v>
      </c>
      <c r="H20" s="52"/>
      <c r="I20" s="52"/>
      <c r="J20" s="52" t="s">
        <v>21</v>
      </c>
      <c r="K20" s="52" t="s">
        <v>21</v>
      </c>
      <c r="L20" s="52" t="s">
        <v>21</v>
      </c>
      <c r="M20" s="52" t="s">
        <v>21</v>
      </c>
      <c r="N20" s="52" t="s">
        <v>21</v>
      </c>
      <c r="O20" s="52" t="s">
        <v>21</v>
      </c>
      <c r="P20" s="52" t="s">
        <v>21</v>
      </c>
      <c r="Q20" s="52" t="s">
        <v>21</v>
      </c>
      <c r="R20" s="52" t="s">
        <v>21</v>
      </c>
      <c r="S20" s="52" t="s">
        <v>21</v>
      </c>
      <c r="T20" s="206"/>
      <c r="U20" s="206"/>
      <c r="V20" s="52" t="s">
        <v>21</v>
      </c>
      <c r="W20" s="52" t="s">
        <v>21</v>
      </c>
      <c r="X20" s="53">
        <f>COUNTIF(E20,"〇")*E9+COUNTIF(F20,"〇")*F9+COUNTIF(G20,"〇")*G9+COUNTIF(J20,"〇")*J9+COUNTIF(K20,"〇")*K9+COUNTIF(L20,"〇")*K9+COUNTIF(M20,"〇")*M9+COUNTIF(N20,"〇")*N9+COUNTIF(O20,"〇")*N9+COUNTIF(P20,"〇")*P9+COUNTIF(Q20,"〇")*Q9+COUNTIF(R20,"〇")*Q9+COUNTIF(S20,"〇")*S9+COUNTIF(V20,"〇")*V9</f>
        <v>0</v>
      </c>
    </row>
    <row r="21" spans="1:24" ht="19.5" customHeight="1" thickBot="1" x14ac:dyDescent="0.45">
      <c r="A21" s="192"/>
      <c r="B21" s="54"/>
      <c r="C21" s="55"/>
      <c r="D21" s="55"/>
      <c r="E21" s="56" t="s">
        <v>21</v>
      </c>
      <c r="F21" s="56" t="s">
        <v>21</v>
      </c>
      <c r="G21" s="56" t="s">
        <v>21</v>
      </c>
      <c r="H21" s="82"/>
      <c r="I21" s="82"/>
      <c r="J21" s="56" t="s">
        <v>21</v>
      </c>
      <c r="K21" s="56" t="s">
        <v>21</v>
      </c>
      <c r="L21" s="56" t="s">
        <v>21</v>
      </c>
      <c r="M21" s="56" t="s">
        <v>21</v>
      </c>
      <c r="N21" s="56" t="s">
        <v>21</v>
      </c>
      <c r="O21" s="56" t="s">
        <v>21</v>
      </c>
      <c r="P21" s="56" t="s">
        <v>21</v>
      </c>
      <c r="Q21" s="56" t="s">
        <v>21</v>
      </c>
      <c r="R21" s="56" t="s">
        <v>21</v>
      </c>
      <c r="S21" s="56" t="s">
        <v>21</v>
      </c>
      <c r="T21" s="207"/>
      <c r="U21" s="207"/>
      <c r="V21" s="56" t="s">
        <v>21</v>
      </c>
      <c r="W21" s="56" t="s">
        <v>21</v>
      </c>
      <c r="X21" s="57">
        <f>COUNTIF(E21,"〇")*E9+COUNTIF(F21,"〇")*F9+COUNTIF(G21,"〇")*G9+COUNTIF(J21,"〇")*J9+COUNTIF(K21,"〇")*K9+COUNTIF(L21,"〇")*K9+COUNTIF(M21,"〇")*M9+COUNTIF(N21,"〇")*N9+COUNTIF(O21,"〇")*N9+COUNTIF(P21,"〇")*P9+COUNTIF(Q21,"〇")*Q9+COUNTIF(R21,"〇")*Q9+COUNTIF(S21,"〇")*S9+COUNTIF(V21,"〇")*V9</f>
        <v>0</v>
      </c>
    </row>
    <row r="22" spans="1:24" ht="19.5" customHeight="1" x14ac:dyDescent="0.4">
      <c r="A22" s="176">
        <v>7</v>
      </c>
      <c r="B22" s="44"/>
      <c r="C22" s="45"/>
      <c r="D22" s="45"/>
      <c r="E22" s="31" t="s">
        <v>21</v>
      </c>
      <c r="F22" s="31" t="s">
        <v>21</v>
      </c>
      <c r="G22" s="31" t="s">
        <v>21</v>
      </c>
      <c r="H22" s="31"/>
      <c r="I22" s="31"/>
      <c r="J22" s="31" t="s">
        <v>21</v>
      </c>
      <c r="K22" s="31" t="s">
        <v>21</v>
      </c>
      <c r="L22" s="31" t="s">
        <v>21</v>
      </c>
      <c r="M22" s="31" t="s">
        <v>21</v>
      </c>
      <c r="N22" s="31" t="s">
        <v>21</v>
      </c>
      <c r="O22" s="31" t="s">
        <v>21</v>
      </c>
      <c r="P22" s="31" t="s">
        <v>21</v>
      </c>
      <c r="Q22" s="31" t="s">
        <v>21</v>
      </c>
      <c r="R22" s="31" t="s">
        <v>21</v>
      </c>
      <c r="S22" s="31" t="s">
        <v>21</v>
      </c>
      <c r="T22" s="187"/>
      <c r="U22" s="187"/>
      <c r="V22" s="31" t="s">
        <v>21</v>
      </c>
      <c r="W22" s="31" t="s">
        <v>21</v>
      </c>
      <c r="X22" s="46">
        <f>COUNTIF(E22,"〇")*E9+COUNTIF(F22,"〇")*F9+COUNTIF(G22,"〇")*G9+COUNTIF(J22,"〇")*J9+COUNTIF(K22,"〇")*K9+COUNTIF(L22,"〇")*K9+COUNTIF(M22,"〇")*M9+COUNTIF(N22,"〇")*N9+COUNTIF(O22,"〇")*N9+COUNTIF(P22,"〇")*P9+COUNTIF(Q22,"〇")*Q9+COUNTIF(R22,"〇")*Q9+COUNTIF(S22,"〇")*S9+COUNTIF(V22,"〇")*V9</f>
        <v>0</v>
      </c>
    </row>
    <row r="23" spans="1:24" ht="19.5" customHeight="1" thickBot="1" x14ac:dyDescent="0.45">
      <c r="A23" s="177"/>
      <c r="B23" s="47"/>
      <c r="C23" s="48"/>
      <c r="D23" s="48"/>
      <c r="E23" s="39" t="s">
        <v>21</v>
      </c>
      <c r="F23" s="39" t="s">
        <v>21</v>
      </c>
      <c r="G23" s="39" t="s">
        <v>21</v>
      </c>
      <c r="H23" s="58"/>
      <c r="I23" s="58"/>
      <c r="J23" s="39" t="s">
        <v>21</v>
      </c>
      <c r="K23" s="39" t="s">
        <v>21</v>
      </c>
      <c r="L23" s="39" t="s">
        <v>21</v>
      </c>
      <c r="M23" s="39" t="s">
        <v>21</v>
      </c>
      <c r="N23" s="39" t="s">
        <v>21</v>
      </c>
      <c r="O23" s="39" t="s">
        <v>21</v>
      </c>
      <c r="P23" s="39" t="s">
        <v>21</v>
      </c>
      <c r="Q23" s="39" t="s">
        <v>21</v>
      </c>
      <c r="R23" s="39" t="s">
        <v>21</v>
      </c>
      <c r="S23" s="39" t="s">
        <v>21</v>
      </c>
      <c r="T23" s="188"/>
      <c r="U23" s="188"/>
      <c r="V23" s="39" t="s">
        <v>21</v>
      </c>
      <c r="W23" s="39" t="s">
        <v>21</v>
      </c>
      <c r="X23" s="49">
        <f>COUNTIF(E23,"〇")*E9+COUNTIF(F23,"〇")*F9+COUNTIF(G23,"〇")*G9+COUNTIF(J23,"〇")*J9+COUNTIF(K23,"〇")*K9+COUNTIF(L23,"〇")*K9+COUNTIF(M23,"〇")*M9+COUNTIF(N23,"〇")*N9+COUNTIF(O23,"〇")*N9+COUNTIF(P23,"〇")*P9+COUNTIF(Q23,"〇")*Q9+COUNTIF(R23,"〇")*Q9+COUNTIF(S23,"〇")*S9+COUNTIF(V23,"〇")*V9</f>
        <v>0</v>
      </c>
    </row>
    <row r="24" spans="1:24" ht="19.5" customHeight="1" x14ac:dyDescent="0.4">
      <c r="A24" s="191">
        <v>8</v>
      </c>
      <c r="B24" s="50"/>
      <c r="C24" s="51"/>
      <c r="D24" s="51"/>
      <c r="E24" s="52" t="s">
        <v>21</v>
      </c>
      <c r="F24" s="52" t="s">
        <v>21</v>
      </c>
      <c r="G24" s="52" t="s">
        <v>21</v>
      </c>
      <c r="H24" s="52"/>
      <c r="I24" s="52"/>
      <c r="J24" s="52" t="s">
        <v>21</v>
      </c>
      <c r="K24" s="52" t="s">
        <v>21</v>
      </c>
      <c r="L24" s="52" t="s">
        <v>21</v>
      </c>
      <c r="M24" s="52" t="s">
        <v>21</v>
      </c>
      <c r="N24" s="52" t="s">
        <v>21</v>
      </c>
      <c r="O24" s="52" t="s">
        <v>21</v>
      </c>
      <c r="P24" s="52" t="s">
        <v>21</v>
      </c>
      <c r="Q24" s="52" t="s">
        <v>21</v>
      </c>
      <c r="R24" s="52" t="s">
        <v>21</v>
      </c>
      <c r="S24" s="52" t="s">
        <v>21</v>
      </c>
      <c r="T24" s="206"/>
      <c r="U24" s="206"/>
      <c r="V24" s="52" t="s">
        <v>21</v>
      </c>
      <c r="W24" s="52" t="s">
        <v>21</v>
      </c>
      <c r="X24" s="53">
        <f>COUNTIF(E24,"〇")*E9+COUNTIF(F24,"〇")*F9+COUNTIF(G24,"〇")*G9+COUNTIF(J24,"〇")*J9+COUNTIF(K24,"〇")*K9+COUNTIF(L24,"〇")*K9+COUNTIF(M24,"〇")*M9+COUNTIF(N24,"〇")*N9+COUNTIF(O24,"〇")*N9+COUNTIF(P24,"〇")*P9+COUNTIF(Q24,"〇")*Q9+COUNTIF(R24,"〇")*Q9+COUNTIF(S24,"〇")*S9+COUNTIF(V24,"〇")*V9</f>
        <v>0</v>
      </c>
    </row>
    <row r="25" spans="1:24" ht="19.5" customHeight="1" thickBot="1" x14ac:dyDescent="0.45">
      <c r="A25" s="192"/>
      <c r="B25" s="54"/>
      <c r="C25" s="55"/>
      <c r="D25" s="55"/>
      <c r="E25" s="56" t="s">
        <v>21</v>
      </c>
      <c r="F25" s="56" t="s">
        <v>21</v>
      </c>
      <c r="G25" s="56" t="s">
        <v>21</v>
      </c>
      <c r="H25" s="82"/>
      <c r="I25" s="82"/>
      <c r="J25" s="56" t="s">
        <v>21</v>
      </c>
      <c r="K25" s="56" t="s">
        <v>21</v>
      </c>
      <c r="L25" s="56" t="s">
        <v>21</v>
      </c>
      <c r="M25" s="56" t="s">
        <v>21</v>
      </c>
      <c r="N25" s="56" t="s">
        <v>21</v>
      </c>
      <c r="O25" s="56" t="s">
        <v>21</v>
      </c>
      <c r="P25" s="56" t="s">
        <v>21</v>
      </c>
      <c r="Q25" s="56" t="s">
        <v>21</v>
      </c>
      <c r="R25" s="56" t="s">
        <v>21</v>
      </c>
      <c r="S25" s="56" t="s">
        <v>21</v>
      </c>
      <c r="T25" s="207"/>
      <c r="U25" s="207"/>
      <c r="V25" s="56" t="s">
        <v>21</v>
      </c>
      <c r="W25" s="56" t="s">
        <v>21</v>
      </c>
      <c r="X25" s="57">
        <f>COUNTIF(E25,"〇")*E9+COUNTIF(F25,"〇")*F9+COUNTIF(G25,"〇")*G9+COUNTIF(J25,"〇")*J9+COUNTIF(K25,"〇")*K9+COUNTIF(L25,"〇")*K9+COUNTIF(M25,"〇")*M9+COUNTIF(N25,"〇")*N9+COUNTIF(O25,"〇")*N9+COUNTIF(P25,"〇")*P9+COUNTIF(Q25,"〇")*Q9+COUNTIF(R25,"〇")*Q9+COUNTIF(S25,"〇")*S9+COUNTIF(V25,"〇")*V9</f>
        <v>0</v>
      </c>
    </row>
    <row r="26" spans="1:24" ht="19.5" customHeight="1" x14ac:dyDescent="0.4">
      <c r="A26" s="176">
        <v>9</v>
      </c>
      <c r="B26" s="44"/>
      <c r="C26" s="45"/>
      <c r="D26" s="45"/>
      <c r="E26" s="31" t="s">
        <v>21</v>
      </c>
      <c r="F26" s="31" t="s">
        <v>21</v>
      </c>
      <c r="G26" s="31" t="s">
        <v>21</v>
      </c>
      <c r="H26" s="31"/>
      <c r="I26" s="31"/>
      <c r="J26" s="31" t="s">
        <v>21</v>
      </c>
      <c r="K26" s="31" t="s">
        <v>21</v>
      </c>
      <c r="L26" s="31" t="s">
        <v>21</v>
      </c>
      <c r="M26" s="31" t="s">
        <v>21</v>
      </c>
      <c r="N26" s="31" t="s">
        <v>21</v>
      </c>
      <c r="O26" s="31" t="s">
        <v>21</v>
      </c>
      <c r="P26" s="31" t="s">
        <v>21</v>
      </c>
      <c r="Q26" s="31" t="s">
        <v>21</v>
      </c>
      <c r="R26" s="31" t="s">
        <v>21</v>
      </c>
      <c r="S26" s="31" t="s">
        <v>21</v>
      </c>
      <c r="T26" s="187"/>
      <c r="U26" s="187"/>
      <c r="V26" s="31" t="s">
        <v>21</v>
      </c>
      <c r="W26" s="31" t="s">
        <v>21</v>
      </c>
      <c r="X26" s="46">
        <f>COUNTIF(E26,"〇")*E9+COUNTIF(F26,"〇")*F9+COUNTIF(G26,"〇")*G9+COUNTIF(J26,"〇")*J9+COUNTIF(K26,"〇")*K9+COUNTIF(L26,"〇")*K9+COUNTIF(M26,"〇")*M9+COUNTIF(N26,"〇")*N9+COUNTIF(O26,"〇")*N9+COUNTIF(P26,"〇")*P9+COUNTIF(Q26,"〇")*Q9+COUNTIF(R26,"〇")*Q9+COUNTIF(S26,"〇")*S9+COUNTIF(V26,"〇")*V9</f>
        <v>0</v>
      </c>
    </row>
    <row r="27" spans="1:24" ht="19.5" customHeight="1" thickBot="1" x14ac:dyDescent="0.45">
      <c r="A27" s="177"/>
      <c r="B27" s="47"/>
      <c r="C27" s="48"/>
      <c r="D27" s="48"/>
      <c r="E27" s="39" t="s">
        <v>21</v>
      </c>
      <c r="F27" s="39" t="s">
        <v>21</v>
      </c>
      <c r="G27" s="39" t="s">
        <v>21</v>
      </c>
      <c r="H27" s="58"/>
      <c r="I27" s="58"/>
      <c r="J27" s="39" t="s">
        <v>21</v>
      </c>
      <c r="K27" s="39" t="s">
        <v>21</v>
      </c>
      <c r="L27" s="39" t="s">
        <v>21</v>
      </c>
      <c r="M27" s="39" t="s">
        <v>21</v>
      </c>
      <c r="N27" s="39" t="s">
        <v>21</v>
      </c>
      <c r="O27" s="39" t="s">
        <v>21</v>
      </c>
      <c r="P27" s="39" t="s">
        <v>21</v>
      </c>
      <c r="Q27" s="39" t="s">
        <v>21</v>
      </c>
      <c r="R27" s="39" t="s">
        <v>21</v>
      </c>
      <c r="S27" s="39" t="s">
        <v>21</v>
      </c>
      <c r="T27" s="188"/>
      <c r="U27" s="188"/>
      <c r="V27" s="39" t="s">
        <v>21</v>
      </c>
      <c r="W27" s="39" t="s">
        <v>21</v>
      </c>
      <c r="X27" s="49">
        <f>COUNTIF(E27,"〇")*E9+COUNTIF(F27,"〇")*F9+COUNTIF(G27,"〇")*G9+COUNTIF(J27,"〇")*J9+COUNTIF(K27,"〇")*K9+COUNTIF(L27,"〇")*K9+COUNTIF(M27,"〇")*M9+COUNTIF(N27,"〇")*N9+COUNTIF(O27,"〇")*N9+COUNTIF(P27,"〇")*P9+COUNTIF(Q27,"〇")*Q9+COUNTIF(R27,"〇")*Q9+COUNTIF(S27,"〇")*S9+COUNTIF(V27,"〇")*V9</f>
        <v>0</v>
      </c>
    </row>
    <row r="28" spans="1:24" ht="19.5" customHeight="1" x14ac:dyDescent="0.4">
      <c r="A28" s="191">
        <v>10</v>
      </c>
      <c r="B28" s="50"/>
      <c r="C28" s="51"/>
      <c r="D28" s="51"/>
      <c r="E28" s="52" t="s">
        <v>21</v>
      </c>
      <c r="F28" s="52" t="s">
        <v>21</v>
      </c>
      <c r="G28" s="52" t="s">
        <v>21</v>
      </c>
      <c r="H28" s="52"/>
      <c r="I28" s="52"/>
      <c r="J28" s="52" t="s">
        <v>21</v>
      </c>
      <c r="K28" s="52" t="s">
        <v>21</v>
      </c>
      <c r="L28" s="52" t="s">
        <v>21</v>
      </c>
      <c r="M28" s="52" t="s">
        <v>21</v>
      </c>
      <c r="N28" s="52" t="s">
        <v>21</v>
      </c>
      <c r="O28" s="52" t="s">
        <v>21</v>
      </c>
      <c r="P28" s="52" t="s">
        <v>21</v>
      </c>
      <c r="Q28" s="52" t="s">
        <v>21</v>
      </c>
      <c r="R28" s="52" t="s">
        <v>21</v>
      </c>
      <c r="S28" s="52" t="s">
        <v>21</v>
      </c>
      <c r="T28" s="206"/>
      <c r="U28" s="206"/>
      <c r="V28" s="52" t="s">
        <v>21</v>
      </c>
      <c r="W28" s="52" t="s">
        <v>21</v>
      </c>
      <c r="X28" s="53">
        <f>COUNTIF(E28,"〇")*E9+COUNTIF(F28,"〇")*F9+COUNTIF(G28,"〇")*G9+COUNTIF(J28,"〇")*J9+COUNTIF(K28,"〇")*K9+COUNTIF(L28,"〇")*K9+COUNTIF(M28,"〇")*M9+COUNTIF(N28,"〇")*N9+COUNTIF(O28,"〇")*N9+COUNTIF(P28,"〇")*P9+COUNTIF(Q28,"〇")*Q9+COUNTIF(R28,"〇")*Q9+COUNTIF(S28,"〇")*S9+COUNTIF(V28,"〇")*V9</f>
        <v>0</v>
      </c>
    </row>
    <row r="29" spans="1:24" ht="19.5" customHeight="1" thickBot="1" x14ac:dyDescent="0.45">
      <c r="A29" s="192"/>
      <c r="B29" s="54"/>
      <c r="C29" s="55"/>
      <c r="D29" s="55"/>
      <c r="E29" s="56" t="s">
        <v>21</v>
      </c>
      <c r="F29" s="56" t="s">
        <v>21</v>
      </c>
      <c r="G29" s="56" t="s">
        <v>21</v>
      </c>
      <c r="H29" s="79"/>
      <c r="I29" s="79"/>
      <c r="J29" s="56" t="s">
        <v>21</v>
      </c>
      <c r="K29" s="56" t="s">
        <v>21</v>
      </c>
      <c r="L29" s="56" t="s">
        <v>21</v>
      </c>
      <c r="M29" s="56" t="s">
        <v>21</v>
      </c>
      <c r="N29" s="56" t="s">
        <v>21</v>
      </c>
      <c r="O29" s="56" t="s">
        <v>21</v>
      </c>
      <c r="P29" s="56" t="s">
        <v>21</v>
      </c>
      <c r="Q29" s="56" t="s">
        <v>21</v>
      </c>
      <c r="R29" s="56" t="s">
        <v>21</v>
      </c>
      <c r="S29" s="56" t="s">
        <v>21</v>
      </c>
      <c r="T29" s="207"/>
      <c r="U29" s="207"/>
      <c r="V29" s="56" t="s">
        <v>21</v>
      </c>
      <c r="W29" s="56" t="s">
        <v>21</v>
      </c>
      <c r="X29" s="57">
        <f>COUNTIF(E29,"〇")*E9+COUNTIF(F29,"〇")*F9+COUNTIF(G29,"〇")*G9+COUNTIF(J29,"〇")*J9+COUNTIF(K29,"〇")*K9+COUNTIF(L29,"〇")*K9+COUNTIF(M29,"〇")*M9+COUNTIF(N29,"〇")*N9+COUNTIF(O29,"〇")*N9+COUNTIF(P29,"〇")*P9+COUNTIF(Q29,"〇")*Q9+COUNTIF(R29,"〇")*Q9+COUNTIF(S29,"〇")*S9+COUNTIF(V29,"〇")*V9</f>
        <v>0</v>
      </c>
    </row>
    <row r="30" spans="1:24" ht="19.5" customHeight="1" x14ac:dyDescent="0.4">
      <c r="A30" s="170" t="s">
        <v>1</v>
      </c>
      <c r="B30" s="193"/>
      <c r="C30" s="193"/>
      <c r="D30" s="171"/>
      <c r="E30" s="58">
        <f>COUNTIF(E10:E29,"〇")</f>
        <v>4</v>
      </c>
      <c r="F30" s="58">
        <f>COUNTIF(F10:F29,"〇")</f>
        <v>1</v>
      </c>
      <c r="G30" s="58">
        <f>COUNTIF(G10:G29,"〇")</f>
        <v>1</v>
      </c>
      <c r="H30" s="58"/>
      <c r="I30" s="58"/>
      <c r="J30" s="58">
        <f t="shared" ref="J30:S30" si="0">COUNTIF(J10:J29,"〇")</f>
        <v>6</v>
      </c>
      <c r="K30" s="58">
        <f t="shared" si="0"/>
        <v>0</v>
      </c>
      <c r="L30" s="58">
        <f t="shared" si="0"/>
        <v>2</v>
      </c>
      <c r="M30" s="58">
        <f t="shared" si="0"/>
        <v>2</v>
      </c>
      <c r="N30" s="58">
        <f t="shared" si="0"/>
        <v>2</v>
      </c>
      <c r="O30" s="58">
        <f t="shared" si="0"/>
        <v>0</v>
      </c>
      <c r="P30" s="58">
        <f t="shared" si="0"/>
        <v>2</v>
      </c>
      <c r="Q30" s="58">
        <f t="shared" si="0"/>
        <v>0</v>
      </c>
      <c r="R30" s="58">
        <f t="shared" si="0"/>
        <v>2</v>
      </c>
      <c r="S30" s="58">
        <f t="shared" si="0"/>
        <v>1</v>
      </c>
      <c r="T30" s="58"/>
      <c r="U30" s="58"/>
      <c r="V30" s="58">
        <f>COUNTIF(V10:V29,"〇")</f>
        <v>6</v>
      </c>
      <c r="W30" s="58"/>
      <c r="X30" s="59"/>
    </row>
    <row r="31" spans="1:24" ht="19.5" customHeight="1" thickBot="1" x14ac:dyDescent="0.45">
      <c r="A31" s="111"/>
      <c r="B31" s="112"/>
      <c r="C31" s="112"/>
      <c r="D31" s="172"/>
      <c r="E31" s="42">
        <f>E30*E9</f>
        <v>10000</v>
      </c>
      <c r="F31" s="42">
        <f>F30*F9</f>
        <v>2500</v>
      </c>
      <c r="G31" s="42">
        <f>G30*G9</f>
        <v>2500</v>
      </c>
      <c r="H31" s="42"/>
      <c r="I31" s="42"/>
      <c r="J31" s="42">
        <f>J30*J9</f>
        <v>24000</v>
      </c>
      <c r="K31" s="42">
        <f>K30*K9</f>
        <v>0</v>
      </c>
      <c r="L31" s="42">
        <f>L30*K9</f>
        <v>36000</v>
      </c>
      <c r="M31" s="42">
        <f>M30*M9</f>
        <v>2000</v>
      </c>
      <c r="N31" s="42">
        <f>N30*N9</f>
        <v>32000</v>
      </c>
      <c r="O31" s="42">
        <f>O30*N9</f>
        <v>0</v>
      </c>
      <c r="P31" s="42">
        <f>P30*P9</f>
        <v>2400</v>
      </c>
      <c r="Q31" s="42">
        <f>Q30*Q9</f>
        <v>0</v>
      </c>
      <c r="R31" s="42">
        <f>R30*Q9</f>
        <v>0</v>
      </c>
      <c r="S31" s="42">
        <f>S30*S9</f>
        <v>0</v>
      </c>
      <c r="T31" s="42"/>
      <c r="U31" s="42"/>
      <c r="V31" s="42">
        <f>V30*V9</f>
        <v>21000</v>
      </c>
      <c r="W31" s="42"/>
      <c r="X31" s="49">
        <f>SUM(E31:W31)</f>
        <v>132400</v>
      </c>
    </row>
    <row r="32" spans="1:24" x14ac:dyDescent="0.4">
      <c r="E32" s="6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V32" s="29"/>
      <c r="W32" s="29"/>
      <c r="X32" s="43"/>
    </row>
    <row r="33" spans="2:24" x14ac:dyDescent="0.4">
      <c r="B33" t="s">
        <v>15</v>
      </c>
      <c r="X33" s="43">
        <f>SUM(X10:X29)</f>
        <v>132400</v>
      </c>
    </row>
    <row r="34" spans="2:24" x14ac:dyDescent="0.4">
      <c r="B34" t="s">
        <v>16</v>
      </c>
    </row>
    <row r="35" spans="2:24" x14ac:dyDescent="0.4">
      <c r="B35" t="s">
        <v>24</v>
      </c>
    </row>
    <row r="36" spans="2:24" x14ac:dyDescent="0.4">
      <c r="B36" t="s">
        <v>25</v>
      </c>
    </row>
    <row r="37" spans="2:24" x14ac:dyDescent="0.4">
      <c r="B37" t="s">
        <v>26</v>
      </c>
    </row>
  </sheetData>
  <mergeCells count="61">
    <mergeCell ref="T18:T19"/>
    <mergeCell ref="U18:U19"/>
    <mergeCell ref="T20:T21"/>
    <mergeCell ref="U20:U21"/>
    <mergeCell ref="T28:T29"/>
    <mergeCell ref="U28:U29"/>
    <mergeCell ref="T22:T23"/>
    <mergeCell ref="U22:U23"/>
    <mergeCell ref="T24:T25"/>
    <mergeCell ref="U24:U25"/>
    <mergeCell ref="T26:T27"/>
    <mergeCell ref="U26:U27"/>
    <mergeCell ref="T12:T13"/>
    <mergeCell ref="U12:U13"/>
    <mergeCell ref="T14:T15"/>
    <mergeCell ref="U14:U15"/>
    <mergeCell ref="T16:T17"/>
    <mergeCell ref="U16:U17"/>
    <mergeCell ref="A28:A29"/>
    <mergeCell ref="A30:D31"/>
    <mergeCell ref="A1:X1"/>
    <mergeCell ref="Q3:R3"/>
    <mergeCell ref="S3:V3"/>
    <mergeCell ref="A24:A25"/>
    <mergeCell ref="A26:A27"/>
    <mergeCell ref="A20:A21"/>
    <mergeCell ref="A22:A23"/>
    <mergeCell ref="A16:A17"/>
    <mergeCell ref="A18:A19"/>
    <mergeCell ref="A12:A13"/>
    <mergeCell ref="A14:A15"/>
    <mergeCell ref="V7:V8"/>
    <mergeCell ref="W7:W9"/>
    <mergeCell ref="X7:X9"/>
    <mergeCell ref="A10:A11"/>
    <mergeCell ref="H7:H9"/>
    <mergeCell ref="I7:I9"/>
    <mergeCell ref="J7:J8"/>
    <mergeCell ref="U7:U9"/>
    <mergeCell ref="K7:M7"/>
    <mergeCell ref="N7:P7"/>
    <mergeCell ref="Q7:S7"/>
    <mergeCell ref="T7:T9"/>
    <mergeCell ref="T10:T11"/>
    <mergeCell ref="U10:U11"/>
    <mergeCell ref="K9:L9"/>
    <mergeCell ref="N9:O9"/>
    <mergeCell ref="Q9:R9"/>
    <mergeCell ref="D7:D9"/>
    <mergeCell ref="E7:G7"/>
    <mergeCell ref="D3:O3"/>
    <mergeCell ref="D4:G4"/>
    <mergeCell ref="H4:I4"/>
    <mergeCell ref="J4:O4"/>
    <mergeCell ref="D5:G5"/>
    <mergeCell ref="J5:O5"/>
    <mergeCell ref="B3:C3"/>
    <mergeCell ref="B4:C4"/>
    <mergeCell ref="B5:C5"/>
    <mergeCell ref="A7:B9"/>
    <mergeCell ref="C7:C9"/>
  </mergeCells>
  <phoneticPr fontId="1"/>
  <dataValidations count="4">
    <dataValidation type="list" allowBlank="1" showInputMessage="1" showErrorMessage="1" sqref="E10:G29 V10:W29 J10:S29" xr:uid="{43A6B58D-C80C-4471-B2D1-ED1D55E104DC}">
      <formula1>"〇,ー"</formula1>
    </dataValidation>
    <dataValidation type="list" allowBlank="1" showInputMessage="1" showErrorMessage="1" sqref="D10:D29" xr:uid="{7150EC7F-DF88-4002-A94F-CB8233846BA1}">
      <formula1>"女性,男性"</formula1>
    </dataValidation>
    <dataValidation type="list" allowBlank="1" showInputMessage="1" showErrorMessage="1" sqref="H10:I29" xr:uid="{453B5494-7ADD-49F0-A552-099BEC1E3A3A}">
      <formula1>"延岡コース,高千穂コース,日向コース"</formula1>
    </dataValidation>
    <dataValidation type="list" allowBlank="1" showInputMessage="1" showErrorMessage="1" sqref="T10:U10 T12:U12 T16:U16 T20:U20 T24:U24 T28:U28 T14:U14 T18:U18 T22:U22 T26:U26" xr:uid="{991FE5D2-CAFA-40A4-A3F4-5392BBE63B19}">
      <formula1>"ルートイン延岡駅前,延岡アーバンホテル"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A06C-2200-41C9-9099-174CDDF85158}">
  <dimension ref="A1:X37"/>
  <sheetViews>
    <sheetView topLeftCell="A22" workbookViewId="0">
      <selection activeCell="K27" sqref="K27"/>
    </sheetView>
  </sheetViews>
  <sheetFormatPr defaultRowHeight="18.75" x14ac:dyDescent="0.4"/>
  <cols>
    <col min="1" max="1" width="3.5" bestFit="1" customWidth="1"/>
    <col min="2" max="3" width="13.625" customWidth="1"/>
    <col min="4" max="4" width="5.25" bestFit="1" customWidth="1"/>
    <col min="5" max="7" width="6.375" customWidth="1"/>
    <col min="11" max="19" width="7.125" customWidth="1"/>
    <col min="20" max="21" width="6.125" style="1" customWidth="1"/>
    <col min="22" max="22" width="9" customWidth="1"/>
    <col min="23" max="23" width="7.375" customWidth="1"/>
    <col min="24" max="24" width="13.25" customWidth="1"/>
  </cols>
  <sheetData>
    <row r="1" spans="1:24" ht="30" x14ac:dyDescent="0.4">
      <c r="A1" s="149" t="s">
        <v>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2" customHeight="1" thickBot="1" x14ac:dyDescent="0.4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9"/>
    </row>
    <row r="3" spans="1:24" ht="19.5" thickBot="1" x14ac:dyDescent="0.45">
      <c r="A3" s="210"/>
      <c r="B3" s="211" t="s">
        <v>11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3"/>
      <c r="P3" s="210"/>
      <c r="Q3" s="214" t="s">
        <v>28</v>
      </c>
      <c r="R3" s="215"/>
      <c r="S3" s="215"/>
      <c r="T3" s="215"/>
      <c r="U3" s="215"/>
      <c r="V3" s="216"/>
      <c r="W3" s="209"/>
    </row>
    <row r="4" spans="1:24" x14ac:dyDescent="0.4">
      <c r="A4" s="209"/>
      <c r="B4" s="217" t="s">
        <v>12</v>
      </c>
      <c r="C4" s="218"/>
      <c r="D4" s="218"/>
      <c r="E4" s="218"/>
      <c r="F4" s="218"/>
      <c r="G4" s="218"/>
      <c r="H4" s="219" t="s">
        <v>14</v>
      </c>
      <c r="I4" s="220"/>
      <c r="J4" s="221"/>
      <c r="K4" s="222"/>
      <c r="L4" s="222"/>
      <c r="M4" s="222"/>
      <c r="N4" s="222"/>
      <c r="O4" s="223"/>
      <c r="P4" s="210"/>
      <c r="Q4" s="209"/>
      <c r="R4" s="209"/>
      <c r="S4" s="210"/>
      <c r="T4" s="210"/>
      <c r="U4" s="210"/>
      <c r="V4" s="209"/>
      <c r="W4" s="209"/>
    </row>
    <row r="5" spans="1:24" ht="19.5" thickBot="1" x14ac:dyDescent="0.45">
      <c r="A5" s="209"/>
      <c r="B5" s="224" t="s">
        <v>27</v>
      </c>
      <c r="C5" s="225"/>
      <c r="D5" s="225"/>
      <c r="E5" s="225"/>
      <c r="F5" s="225"/>
      <c r="G5" s="225"/>
      <c r="H5" s="226" t="s">
        <v>13</v>
      </c>
      <c r="I5" s="226"/>
      <c r="J5" s="225"/>
      <c r="K5" s="225"/>
      <c r="L5" s="225"/>
      <c r="M5" s="225"/>
      <c r="N5" s="225"/>
      <c r="O5" s="227"/>
      <c r="P5" s="210"/>
      <c r="Q5" s="209"/>
      <c r="R5" s="209"/>
      <c r="S5" s="210"/>
      <c r="T5" s="210"/>
      <c r="U5" s="210"/>
      <c r="V5" s="209"/>
      <c r="W5" s="209"/>
    </row>
    <row r="6" spans="1:24" ht="19.5" thickBot="1" x14ac:dyDescent="0.45">
      <c r="A6" s="209"/>
      <c r="B6" s="209"/>
      <c r="C6" s="209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09"/>
      <c r="W6" s="209"/>
    </row>
    <row r="7" spans="1:24" ht="19.5" customHeight="1" x14ac:dyDescent="0.4">
      <c r="A7" s="228" t="s">
        <v>5</v>
      </c>
      <c r="B7" s="229"/>
      <c r="C7" s="230" t="s">
        <v>9</v>
      </c>
      <c r="D7" s="231" t="s">
        <v>10</v>
      </c>
      <c r="E7" s="232" t="s">
        <v>6</v>
      </c>
      <c r="F7" s="233"/>
      <c r="G7" s="234"/>
      <c r="H7" s="235" t="s">
        <v>47</v>
      </c>
      <c r="I7" s="235" t="s">
        <v>48</v>
      </c>
      <c r="J7" s="236" t="s">
        <v>2</v>
      </c>
      <c r="K7" s="237" t="s">
        <v>52</v>
      </c>
      <c r="L7" s="238"/>
      <c r="M7" s="239"/>
      <c r="N7" s="240" t="s">
        <v>54</v>
      </c>
      <c r="O7" s="241"/>
      <c r="P7" s="242"/>
      <c r="Q7" s="243" t="s">
        <v>53</v>
      </c>
      <c r="R7" s="244"/>
      <c r="S7" s="245"/>
      <c r="T7" s="246" t="s">
        <v>23</v>
      </c>
      <c r="U7" s="246" t="s">
        <v>35</v>
      </c>
      <c r="V7" s="247" t="s">
        <v>51</v>
      </c>
      <c r="W7" s="248" t="s">
        <v>50</v>
      </c>
      <c r="X7" s="136" t="s">
        <v>0</v>
      </c>
    </row>
    <row r="8" spans="1:24" ht="19.5" customHeight="1" x14ac:dyDescent="0.4">
      <c r="A8" s="249"/>
      <c r="B8" s="250"/>
      <c r="C8" s="219"/>
      <c r="D8" s="251"/>
      <c r="E8" s="252" t="s">
        <v>7</v>
      </c>
      <c r="F8" s="253" t="s">
        <v>8</v>
      </c>
      <c r="G8" s="254" t="s">
        <v>18</v>
      </c>
      <c r="H8" s="255"/>
      <c r="I8" s="255"/>
      <c r="J8" s="256"/>
      <c r="K8" s="257" t="s">
        <v>3</v>
      </c>
      <c r="L8" s="258" t="s">
        <v>4</v>
      </c>
      <c r="M8" s="259" t="s">
        <v>17</v>
      </c>
      <c r="N8" s="257" t="s">
        <v>3</v>
      </c>
      <c r="O8" s="258" t="s">
        <v>4</v>
      </c>
      <c r="P8" s="259" t="s">
        <v>17</v>
      </c>
      <c r="Q8" s="260" t="s">
        <v>3</v>
      </c>
      <c r="R8" s="258" t="s">
        <v>4</v>
      </c>
      <c r="S8" s="259" t="s">
        <v>17</v>
      </c>
      <c r="T8" s="261"/>
      <c r="U8" s="261"/>
      <c r="V8" s="262"/>
      <c r="W8" s="263"/>
      <c r="X8" s="137"/>
    </row>
    <row r="9" spans="1:24" s="2" customFormat="1" ht="19.5" customHeight="1" thickBot="1" x14ac:dyDescent="0.45">
      <c r="A9" s="264"/>
      <c r="B9" s="265"/>
      <c r="C9" s="266"/>
      <c r="D9" s="267"/>
      <c r="E9" s="268">
        <v>2500</v>
      </c>
      <c r="F9" s="269">
        <v>2500</v>
      </c>
      <c r="G9" s="270">
        <v>2500</v>
      </c>
      <c r="H9" s="255"/>
      <c r="I9" s="255"/>
      <c r="J9" s="271">
        <v>4000</v>
      </c>
      <c r="K9" s="272">
        <v>8900</v>
      </c>
      <c r="L9" s="273"/>
      <c r="M9" s="274">
        <v>0</v>
      </c>
      <c r="N9" s="272">
        <v>9700</v>
      </c>
      <c r="O9" s="273"/>
      <c r="P9" s="274">
        <v>1500</v>
      </c>
      <c r="Q9" s="275">
        <v>8500</v>
      </c>
      <c r="R9" s="273"/>
      <c r="S9" s="274">
        <v>1200</v>
      </c>
      <c r="T9" s="276"/>
      <c r="U9" s="276"/>
      <c r="V9" s="277">
        <v>3500</v>
      </c>
      <c r="W9" s="278"/>
      <c r="X9" s="138"/>
    </row>
    <row r="10" spans="1:24" ht="19.5" customHeight="1" x14ac:dyDescent="0.4">
      <c r="A10" s="279">
        <v>1</v>
      </c>
      <c r="B10" s="280"/>
      <c r="C10" s="281"/>
      <c r="D10" s="282"/>
      <c r="E10" s="283" t="s">
        <v>21</v>
      </c>
      <c r="F10" s="284" t="s">
        <v>21</v>
      </c>
      <c r="G10" s="285" t="s">
        <v>21</v>
      </c>
      <c r="H10" s="286"/>
      <c r="I10" s="287"/>
      <c r="J10" s="288" t="s">
        <v>21</v>
      </c>
      <c r="K10" s="279" t="s">
        <v>21</v>
      </c>
      <c r="L10" s="289" t="s">
        <v>21</v>
      </c>
      <c r="M10" s="290" t="s">
        <v>21</v>
      </c>
      <c r="N10" s="279" t="s">
        <v>21</v>
      </c>
      <c r="O10" s="289" t="s">
        <v>21</v>
      </c>
      <c r="P10" s="290" t="s">
        <v>21</v>
      </c>
      <c r="Q10" s="291" t="s">
        <v>21</v>
      </c>
      <c r="R10" s="289" t="s">
        <v>21</v>
      </c>
      <c r="S10" s="289" t="s">
        <v>21</v>
      </c>
      <c r="T10" s="292"/>
      <c r="U10" s="292"/>
      <c r="V10" s="293" t="s">
        <v>21</v>
      </c>
      <c r="W10" s="293" t="s">
        <v>21</v>
      </c>
      <c r="X10" s="88">
        <f>COUNTIF(E10,"〇")*E9+COUNTIF(F10,"〇")*F9+COUNTIF(G10,"〇")*G9+COUNTIF(J10,"〇")*J9+COUNTIF(K10,"〇")*K9+COUNTIF(L10,"〇")*K9+COUNTIF(M10,"〇")*M9+COUNTIF(N10,"〇")*N9+COUNTIF(O10,"〇")*N9+COUNTIF(P10,"〇")*P9+COUNTIF(Q10,"〇")*Q9+COUNTIF(R10,"〇")*Q9+COUNTIF(S10,"〇")*S9+COUNTIF(V10,"〇")*V9</f>
        <v>0</v>
      </c>
    </row>
    <row r="11" spans="1:24" ht="19.5" customHeight="1" x14ac:dyDescent="0.4">
      <c r="A11" s="257">
        <v>2</v>
      </c>
      <c r="B11" s="294"/>
      <c r="C11" s="295"/>
      <c r="D11" s="296"/>
      <c r="E11" s="252" t="s">
        <v>21</v>
      </c>
      <c r="F11" s="253" t="s">
        <v>21</v>
      </c>
      <c r="G11" s="297" t="s">
        <v>21</v>
      </c>
      <c r="H11" s="252"/>
      <c r="I11" s="254"/>
      <c r="J11" s="298" t="s">
        <v>21</v>
      </c>
      <c r="K11" s="257" t="s">
        <v>21</v>
      </c>
      <c r="L11" s="258" t="s">
        <v>21</v>
      </c>
      <c r="M11" s="259" t="s">
        <v>21</v>
      </c>
      <c r="N11" s="257" t="s">
        <v>21</v>
      </c>
      <c r="O11" s="258" t="s">
        <v>21</v>
      </c>
      <c r="P11" s="259" t="s">
        <v>21</v>
      </c>
      <c r="Q11" s="260" t="s">
        <v>21</v>
      </c>
      <c r="R11" s="258" t="s">
        <v>21</v>
      </c>
      <c r="S11" s="258" t="s">
        <v>21</v>
      </c>
      <c r="T11" s="292"/>
      <c r="U11" s="292"/>
      <c r="V11" s="299" t="s">
        <v>21</v>
      </c>
      <c r="W11" s="299" t="s">
        <v>21</v>
      </c>
      <c r="X11" s="89">
        <f>COUNTIF(E11,"〇")*E9+COUNTIF(F11,"〇")*F9+COUNTIF(G11,"〇")*G9+COUNTIF(J11,"〇")*J9+COUNTIF(K11,"〇")*K9+COUNTIF(L11,"〇")*K9+COUNTIF(M11,"〇")*M9+COUNTIF(N11,"〇")*N9+COUNTIF(O11,"〇")*N9+COUNTIF(P11,"〇")*P9+COUNTIF(Q11,"〇")*Q9+COUNTIF(R11,"〇")*Q9+COUNTIF(S11,"〇")*S9+COUNTIF(V11,"〇")*V9</f>
        <v>0</v>
      </c>
    </row>
    <row r="12" spans="1:24" ht="19.5" customHeight="1" x14ac:dyDescent="0.4">
      <c r="A12" s="257">
        <v>3</v>
      </c>
      <c r="B12" s="294"/>
      <c r="C12" s="295"/>
      <c r="D12" s="296"/>
      <c r="E12" s="252" t="s">
        <v>21</v>
      </c>
      <c r="F12" s="253" t="s">
        <v>21</v>
      </c>
      <c r="G12" s="297" t="s">
        <v>21</v>
      </c>
      <c r="H12" s="252"/>
      <c r="I12" s="254"/>
      <c r="J12" s="298" t="s">
        <v>21</v>
      </c>
      <c r="K12" s="257" t="s">
        <v>21</v>
      </c>
      <c r="L12" s="258" t="s">
        <v>21</v>
      </c>
      <c r="M12" s="259" t="s">
        <v>21</v>
      </c>
      <c r="N12" s="257" t="s">
        <v>21</v>
      </c>
      <c r="O12" s="258" t="s">
        <v>21</v>
      </c>
      <c r="P12" s="259" t="s">
        <v>21</v>
      </c>
      <c r="Q12" s="260" t="s">
        <v>21</v>
      </c>
      <c r="R12" s="258" t="s">
        <v>21</v>
      </c>
      <c r="S12" s="258" t="s">
        <v>21</v>
      </c>
      <c r="T12" s="292"/>
      <c r="U12" s="292"/>
      <c r="V12" s="299" t="s">
        <v>21</v>
      </c>
      <c r="W12" s="299" t="s">
        <v>21</v>
      </c>
      <c r="X12" s="89">
        <f>COUNTIF(E12,"〇")*E9+COUNTIF(F12,"〇")*F9+COUNTIF(G12,"〇")*G9+COUNTIF(J12,"〇")*J9+COUNTIF(K12,"〇")*K9+COUNTIF(L12,"〇")*K9+COUNTIF(M12,"〇")*M9+COUNTIF(N12,"〇")*N9+COUNTIF(O12,"〇")*N9+COUNTIF(P12,"〇")*P9+COUNTIF(Q12,"〇")*Q9+COUNTIF(R12,"〇")*Q9+COUNTIF(S12,"〇")*S9+COUNTIF(V12,"〇")*V9</f>
        <v>0</v>
      </c>
    </row>
    <row r="13" spans="1:24" ht="19.5" customHeight="1" x14ac:dyDescent="0.4">
      <c r="A13" s="257">
        <v>4</v>
      </c>
      <c r="B13" s="294"/>
      <c r="C13" s="295"/>
      <c r="D13" s="296"/>
      <c r="E13" s="252" t="s">
        <v>21</v>
      </c>
      <c r="F13" s="253" t="s">
        <v>21</v>
      </c>
      <c r="G13" s="297" t="s">
        <v>21</v>
      </c>
      <c r="H13" s="252"/>
      <c r="I13" s="254"/>
      <c r="J13" s="298" t="s">
        <v>21</v>
      </c>
      <c r="K13" s="257" t="s">
        <v>21</v>
      </c>
      <c r="L13" s="258" t="s">
        <v>21</v>
      </c>
      <c r="M13" s="259" t="s">
        <v>21</v>
      </c>
      <c r="N13" s="257" t="s">
        <v>21</v>
      </c>
      <c r="O13" s="258" t="s">
        <v>21</v>
      </c>
      <c r="P13" s="259" t="s">
        <v>21</v>
      </c>
      <c r="Q13" s="260" t="s">
        <v>21</v>
      </c>
      <c r="R13" s="258" t="s">
        <v>21</v>
      </c>
      <c r="S13" s="258" t="s">
        <v>21</v>
      </c>
      <c r="T13" s="292"/>
      <c r="U13" s="292"/>
      <c r="V13" s="299" t="s">
        <v>21</v>
      </c>
      <c r="W13" s="299" t="s">
        <v>21</v>
      </c>
      <c r="X13" s="89">
        <f>COUNTIF(E13,"〇")*E9+COUNTIF(F13,"〇")*F9+COUNTIF(G13,"〇")*G9+COUNTIF(J13,"〇")*J9+COUNTIF(K13,"〇")*K9+COUNTIF(L13,"〇")*K9+COUNTIF(M13,"〇")*M9+COUNTIF(N13,"〇")*N9+COUNTIF(O13,"〇")*N9+COUNTIF(P13,"〇")*P9+COUNTIF(Q13,"〇")*Q9+COUNTIF(R13,"〇")*Q9+COUNTIF(S13,"〇")*S9+COUNTIF(V13,"〇")*V9</f>
        <v>0</v>
      </c>
    </row>
    <row r="14" spans="1:24" ht="19.5" customHeight="1" x14ac:dyDescent="0.4">
      <c r="A14" s="257">
        <v>5</v>
      </c>
      <c r="B14" s="294"/>
      <c r="C14" s="295"/>
      <c r="D14" s="296"/>
      <c r="E14" s="252" t="s">
        <v>21</v>
      </c>
      <c r="F14" s="253" t="s">
        <v>21</v>
      </c>
      <c r="G14" s="297" t="s">
        <v>21</v>
      </c>
      <c r="H14" s="252"/>
      <c r="I14" s="254"/>
      <c r="J14" s="298" t="s">
        <v>21</v>
      </c>
      <c r="K14" s="257" t="s">
        <v>21</v>
      </c>
      <c r="L14" s="258" t="s">
        <v>21</v>
      </c>
      <c r="M14" s="259" t="s">
        <v>21</v>
      </c>
      <c r="N14" s="257" t="s">
        <v>21</v>
      </c>
      <c r="O14" s="258" t="s">
        <v>21</v>
      </c>
      <c r="P14" s="259" t="s">
        <v>21</v>
      </c>
      <c r="Q14" s="260" t="s">
        <v>21</v>
      </c>
      <c r="R14" s="258" t="s">
        <v>21</v>
      </c>
      <c r="S14" s="258" t="s">
        <v>21</v>
      </c>
      <c r="T14" s="292"/>
      <c r="U14" s="292"/>
      <c r="V14" s="299" t="s">
        <v>21</v>
      </c>
      <c r="W14" s="299" t="s">
        <v>21</v>
      </c>
      <c r="X14" s="89">
        <f>COUNTIF(E14,"〇")*E9+COUNTIF(F14,"〇")*F9+COUNTIF(G14,"〇")*G9+COUNTIF(J14,"〇")*J9+COUNTIF(K14,"〇")*K9+COUNTIF(L14,"〇")*K9+COUNTIF(M14,"〇")*M9+COUNTIF(N14,"〇")*N9+COUNTIF(O14,"〇")*N9+COUNTIF(P14,"〇")*P9+COUNTIF(Q14,"〇")*Q9+COUNTIF(R14,"〇")*Q9+COUNTIF(S14,"〇")*S9+COUNTIF(V14,"〇")*V9</f>
        <v>0</v>
      </c>
    </row>
    <row r="15" spans="1:24" ht="19.5" customHeight="1" x14ac:dyDescent="0.4">
      <c r="A15" s="257">
        <v>6</v>
      </c>
      <c r="B15" s="294"/>
      <c r="C15" s="295"/>
      <c r="D15" s="296"/>
      <c r="E15" s="252" t="s">
        <v>21</v>
      </c>
      <c r="F15" s="253" t="s">
        <v>21</v>
      </c>
      <c r="G15" s="297" t="s">
        <v>21</v>
      </c>
      <c r="H15" s="252"/>
      <c r="I15" s="254"/>
      <c r="J15" s="298" t="s">
        <v>21</v>
      </c>
      <c r="K15" s="257" t="s">
        <v>21</v>
      </c>
      <c r="L15" s="258" t="s">
        <v>21</v>
      </c>
      <c r="M15" s="259" t="s">
        <v>21</v>
      </c>
      <c r="N15" s="257" t="s">
        <v>21</v>
      </c>
      <c r="O15" s="258" t="s">
        <v>21</v>
      </c>
      <c r="P15" s="259" t="s">
        <v>21</v>
      </c>
      <c r="Q15" s="260" t="s">
        <v>21</v>
      </c>
      <c r="R15" s="258" t="s">
        <v>21</v>
      </c>
      <c r="S15" s="258" t="s">
        <v>21</v>
      </c>
      <c r="T15" s="292"/>
      <c r="U15" s="292"/>
      <c r="V15" s="299" t="s">
        <v>21</v>
      </c>
      <c r="W15" s="299" t="s">
        <v>21</v>
      </c>
      <c r="X15" s="89">
        <f>COUNTIF(E15,"〇")*E9+COUNTIF(F15,"〇")*F9+COUNTIF(G15,"〇")*G9+COUNTIF(J15,"〇")*J9+COUNTIF(K15,"〇")*K9+COUNTIF(L15,"〇")*K9+COUNTIF(M15,"〇")*M9+COUNTIF(N15,"〇")*N9+COUNTIF(O15,"〇")*N9+COUNTIF(P15,"〇")*P9+COUNTIF(Q15,"〇")*Q9+COUNTIF(R15,"〇")*Q9+COUNTIF(S15,"〇")*S9+COUNTIF(V15,"〇")*V9</f>
        <v>0</v>
      </c>
    </row>
    <row r="16" spans="1:24" ht="19.5" customHeight="1" x14ac:dyDescent="0.4">
      <c r="A16" s="257">
        <v>7</v>
      </c>
      <c r="B16" s="294"/>
      <c r="C16" s="295"/>
      <c r="D16" s="296"/>
      <c r="E16" s="252" t="s">
        <v>21</v>
      </c>
      <c r="F16" s="253" t="s">
        <v>21</v>
      </c>
      <c r="G16" s="297" t="s">
        <v>21</v>
      </c>
      <c r="H16" s="252"/>
      <c r="I16" s="254"/>
      <c r="J16" s="298" t="s">
        <v>21</v>
      </c>
      <c r="K16" s="257" t="s">
        <v>21</v>
      </c>
      <c r="L16" s="258" t="s">
        <v>21</v>
      </c>
      <c r="M16" s="259" t="s">
        <v>21</v>
      </c>
      <c r="N16" s="257" t="s">
        <v>21</v>
      </c>
      <c r="O16" s="258" t="s">
        <v>21</v>
      </c>
      <c r="P16" s="259" t="s">
        <v>21</v>
      </c>
      <c r="Q16" s="260" t="s">
        <v>21</v>
      </c>
      <c r="R16" s="258" t="s">
        <v>21</v>
      </c>
      <c r="S16" s="258" t="s">
        <v>21</v>
      </c>
      <c r="T16" s="292"/>
      <c r="U16" s="292"/>
      <c r="V16" s="299" t="s">
        <v>21</v>
      </c>
      <c r="W16" s="299" t="s">
        <v>21</v>
      </c>
      <c r="X16" s="89">
        <f>COUNTIF(E16,"〇")*E9+COUNTIF(F16,"〇")*F9+COUNTIF(G16,"〇")*G9+COUNTIF(J16,"〇")*J9+COUNTIF(K16,"〇")*K9+COUNTIF(L16,"〇")*K9+COUNTIF(M16,"〇")*M9+COUNTIF(N16,"〇")*N9+COUNTIF(O16,"〇")*N9+COUNTIF(P16,"〇")*P9+COUNTIF(Q16,"〇")*Q9+COUNTIF(R16,"〇")*Q9+COUNTIF(S16,"〇")*S9+COUNTIF(V16,"〇")*V9</f>
        <v>0</v>
      </c>
    </row>
    <row r="17" spans="1:24" ht="19.5" customHeight="1" x14ac:dyDescent="0.4">
      <c r="A17" s="257">
        <v>8</v>
      </c>
      <c r="B17" s="294"/>
      <c r="C17" s="295"/>
      <c r="D17" s="296"/>
      <c r="E17" s="252" t="s">
        <v>21</v>
      </c>
      <c r="F17" s="253" t="s">
        <v>21</v>
      </c>
      <c r="G17" s="297" t="s">
        <v>21</v>
      </c>
      <c r="H17" s="252"/>
      <c r="I17" s="254"/>
      <c r="J17" s="298" t="s">
        <v>21</v>
      </c>
      <c r="K17" s="257" t="s">
        <v>21</v>
      </c>
      <c r="L17" s="258" t="s">
        <v>21</v>
      </c>
      <c r="M17" s="259" t="s">
        <v>21</v>
      </c>
      <c r="N17" s="257" t="s">
        <v>21</v>
      </c>
      <c r="O17" s="258" t="s">
        <v>21</v>
      </c>
      <c r="P17" s="259" t="s">
        <v>21</v>
      </c>
      <c r="Q17" s="260" t="s">
        <v>21</v>
      </c>
      <c r="R17" s="258" t="s">
        <v>21</v>
      </c>
      <c r="S17" s="258" t="s">
        <v>21</v>
      </c>
      <c r="T17" s="292"/>
      <c r="U17" s="292"/>
      <c r="V17" s="299" t="s">
        <v>21</v>
      </c>
      <c r="W17" s="299" t="s">
        <v>21</v>
      </c>
      <c r="X17" s="89">
        <f>COUNTIF(E17,"〇")*E9+COUNTIF(F17,"〇")*F9+COUNTIF(G17,"〇")*G9+COUNTIF(J17,"〇")*J9+COUNTIF(K17,"〇")*K9+COUNTIF(L17,"〇")*K9+COUNTIF(M17,"〇")*M9+COUNTIF(N17,"〇")*N9+COUNTIF(O17,"〇")*N9+COUNTIF(P17,"〇")*P9+COUNTIF(Q17,"〇")*Q9+COUNTIF(R17,"〇")*Q9+COUNTIF(S17,"〇")*S9+COUNTIF(V17,"〇")*V9</f>
        <v>0</v>
      </c>
    </row>
    <row r="18" spans="1:24" ht="19.5" customHeight="1" x14ac:dyDescent="0.4">
      <c r="A18" s="257">
        <v>9</v>
      </c>
      <c r="B18" s="294"/>
      <c r="C18" s="295"/>
      <c r="D18" s="296"/>
      <c r="E18" s="252" t="s">
        <v>21</v>
      </c>
      <c r="F18" s="253" t="s">
        <v>21</v>
      </c>
      <c r="G18" s="297" t="s">
        <v>21</v>
      </c>
      <c r="H18" s="252"/>
      <c r="I18" s="254"/>
      <c r="J18" s="298" t="s">
        <v>21</v>
      </c>
      <c r="K18" s="257" t="s">
        <v>21</v>
      </c>
      <c r="L18" s="258" t="s">
        <v>21</v>
      </c>
      <c r="M18" s="259" t="s">
        <v>21</v>
      </c>
      <c r="N18" s="257" t="s">
        <v>21</v>
      </c>
      <c r="O18" s="258" t="s">
        <v>21</v>
      </c>
      <c r="P18" s="259" t="s">
        <v>21</v>
      </c>
      <c r="Q18" s="260" t="s">
        <v>21</v>
      </c>
      <c r="R18" s="258" t="s">
        <v>21</v>
      </c>
      <c r="S18" s="258" t="s">
        <v>21</v>
      </c>
      <c r="T18" s="292"/>
      <c r="U18" s="292"/>
      <c r="V18" s="299" t="s">
        <v>21</v>
      </c>
      <c r="W18" s="299" t="s">
        <v>21</v>
      </c>
      <c r="X18" s="89">
        <f>COUNTIF(E18,"〇")*E9+COUNTIF(F18,"〇")*F9+COUNTIF(G18,"〇")*G9+COUNTIF(J18,"〇")*J9+COUNTIF(K18,"〇")*K9+COUNTIF(L18,"〇")*K9+COUNTIF(M18,"〇")*M9+COUNTIF(N18,"〇")*N9+COUNTIF(O18,"〇")*N9+COUNTIF(P18,"〇")*P9+COUNTIF(Q18,"〇")*Q9+COUNTIF(R18,"〇")*Q9+COUNTIF(S18,"〇")*S9+COUNTIF(V18,"〇")*V9</f>
        <v>0</v>
      </c>
    </row>
    <row r="19" spans="1:24" ht="19.5" customHeight="1" x14ac:dyDescent="0.4">
      <c r="A19" s="257">
        <v>10</v>
      </c>
      <c r="B19" s="294"/>
      <c r="C19" s="295"/>
      <c r="D19" s="296"/>
      <c r="E19" s="252" t="s">
        <v>21</v>
      </c>
      <c r="F19" s="253" t="s">
        <v>21</v>
      </c>
      <c r="G19" s="297" t="s">
        <v>21</v>
      </c>
      <c r="H19" s="252"/>
      <c r="I19" s="254"/>
      <c r="J19" s="298" t="s">
        <v>21</v>
      </c>
      <c r="K19" s="257" t="s">
        <v>21</v>
      </c>
      <c r="L19" s="258" t="s">
        <v>21</v>
      </c>
      <c r="M19" s="259" t="s">
        <v>21</v>
      </c>
      <c r="N19" s="257" t="s">
        <v>21</v>
      </c>
      <c r="O19" s="258" t="s">
        <v>21</v>
      </c>
      <c r="P19" s="259" t="s">
        <v>21</v>
      </c>
      <c r="Q19" s="260" t="s">
        <v>21</v>
      </c>
      <c r="R19" s="258" t="s">
        <v>21</v>
      </c>
      <c r="S19" s="258" t="s">
        <v>21</v>
      </c>
      <c r="T19" s="292"/>
      <c r="U19" s="292"/>
      <c r="V19" s="299" t="s">
        <v>21</v>
      </c>
      <c r="W19" s="299" t="s">
        <v>21</v>
      </c>
      <c r="X19" s="89">
        <f>COUNTIF(E19,"〇")*E9+COUNTIF(F19,"〇")*F9+COUNTIF(G19,"〇")*G9+COUNTIF(J19,"〇")*J9+COUNTIF(K19,"〇")*K9+COUNTIF(L19,"〇")*K9+COUNTIF(M19,"〇")*M9+COUNTIF(N19,"〇")*N9+COUNTIF(O19,"〇")*N9+COUNTIF(P19,"〇")*P9+COUNTIF(Q19,"〇")*Q9+COUNTIF(R19,"〇")*Q9+COUNTIF(S19,"〇")*S9+COUNTIF(V19,"〇")*V9</f>
        <v>0</v>
      </c>
    </row>
    <row r="20" spans="1:24" ht="19.5" customHeight="1" x14ac:dyDescent="0.4">
      <c r="A20" s="257">
        <v>11</v>
      </c>
      <c r="B20" s="294"/>
      <c r="C20" s="295"/>
      <c r="D20" s="296"/>
      <c r="E20" s="252" t="s">
        <v>21</v>
      </c>
      <c r="F20" s="253" t="s">
        <v>21</v>
      </c>
      <c r="G20" s="297" t="s">
        <v>21</v>
      </c>
      <c r="H20" s="252"/>
      <c r="I20" s="254"/>
      <c r="J20" s="298" t="s">
        <v>21</v>
      </c>
      <c r="K20" s="257" t="s">
        <v>21</v>
      </c>
      <c r="L20" s="258" t="s">
        <v>21</v>
      </c>
      <c r="M20" s="259" t="s">
        <v>21</v>
      </c>
      <c r="N20" s="257" t="s">
        <v>21</v>
      </c>
      <c r="O20" s="258" t="s">
        <v>21</v>
      </c>
      <c r="P20" s="259" t="s">
        <v>21</v>
      </c>
      <c r="Q20" s="260" t="s">
        <v>21</v>
      </c>
      <c r="R20" s="258" t="s">
        <v>21</v>
      </c>
      <c r="S20" s="258" t="s">
        <v>21</v>
      </c>
      <c r="T20" s="292"/>
      <c r="U20" s="292"/>
      <c r="V20" s="299" t="s">
        <v>21</v>
      </c>
      <c r="W20" s="299" t="s">
        <v>21</v>
      </c>
      <c r="X20" s="89">
        <f>COUNTIF(E20,"〇")*E9+COUNTIF(F20,"〇")*F9+COUNTIF(G20,"〇")*G9+COUNTIF(J20,"〇")*J9+COUNTIF(K20,"〇")*K9+COUNTIF(L20,"〇")*K9+COUNTIF(M20,"〇")*M9+COUNTIF(N20,"〇")*N9+COUNTIF(O20,"〇")*N9+COUNTIF(P20,"〇")*P9+COUNTIF(Q20,"〇")*Q9+COUNTIF(R20,"〇")*Q9+COUNTIF(S20,"〇")*S9+COUNTIF(V20,"〇")*V9</f>
        <v>0</v>
      </c>
    </row>
    <row r="21" spans="1:24" ht="19.5" customHeight="1" x14ac:dyDescent="0.4">
      <c r="A21" s="257">
        <v>12</v>
      </c>
      <c r="B21" s="294"/>
      <c r="C21" s="295"/>
      <c r="D21" s="296"/>
      <c r="E21" s="252" t="s">
        <v>21</v>
      </c>
      <c r="F21" s="253" t="s">
        <v>21</v>
      </c>
      <c r="G21" s="297" t="s">
        <v>21</v>
      </c>
      <c r="H21" s="252"/>
      <c r="I21" s="254"/>
      <c r="J21" s="298" t="s">
        <v>21</v>
      </c>
      <c r="K21" s="257" t="s">
        <v>21</v>
      </c>
      <c r="L21" s="258" t="s">
        <v>21</v>
      </c>
      <c r="M21" s="259" t="s">
        <v>21</v>
      </c>
      <c r="N21" s="257" t="s">
        <v>21</v>
      </c>
      <c r="O21" s="258" t="s">
        <v>21</v>
      </c>
      <c r="P21" s="259" t="s">
        <v>21</v>
      </c>
      <c r="Q21" s="260" t="s">
        <v>21</v>
      </c>
      <c r="R21" s="258" t="s">
        <v>21</v>
      </c>
      <c r="S21" s="258" t="s">
        <v>21</v>
      </c>
      <c r="T21" s="292"/>
      <c r="U21" s="292"/>
      <c r="V21" s="299" t="s">
        <v>21</v>
      </c>
      <c r="W21" s="299" t="s">
        <v>21</v>
      </c>
      <c r="X21" s="89">
        <f>COUNTIF(E21,"〇")*E9+COUNTIF(F21,"〇")*F9+COUNTIF(G21,"〇")*G9+COUNTIF(J21,"〇")*J9+COUNTIF(K21,"〇")*K9+COUNTIF(L21,"〇")*K9+COUNTIF(M21,"〇")*M9+COUNTIF(N21,"〇")*N9+COUNTIF(O21,"〇")*N9+COUNTIF(P21,"〇")*P9+COUNTIF(Q21,"〇")*Q9+COUNTIF(R21,"〇")*Q9+COUNTIF(S21,"〇")*S9+COUNTIF(V21,"〇")*V9</f>
        <v>0</v>
      </c>
    </row>
    <row r="22" spans="1:24" ht="19.5" customHeight="1" x14ac:dyDescent="0.4">
      <c r="A22" s="257">
        <v>13</v>
      </c>
      <c r="B22" s="294"/>
      <c r="C22" s="295"/>
      <c r="D22" s="296"/>
      <c r="E22" s="252" t="s">
        <v>21</v>
      </c>
      <c r="F22" s="253" t="s">
        <v>21</v>
      </c>
      <c r="G22" s="297" t="s">
        <v>21</v>
      </c>
      <c r="H22" s="252"/>
      <c r="I22" s="254"/>
      <c r="J22" s="298" t="s">
        <v>21</v>
      </c>
      <c r="K22" s="257" t="s">
        <v>21</v>
      </c>
      <c r="L22" s="258" t="s">
        <v>21</v>
      </c>
      <c r="M22" s="259" t="s">
        <v>21</v>
      </c>
      <c r="N22" s="257" t="s">
        <v>21</v>
      </c>
      <c r="O22" s="258" t="s">
        <v>21</v>
      </c>
      <c r="P22" s="259" t="s">
        <v>21</v>
      </c>
      <c r="Q22" s="260" t="s">
        <v>21</v>
      </c>
      <c r="R22" s="258" t="s">
        <v>21</v>
      </c>
      <c r="S22" s="258" t="s">
        <v>21</v>
      </c>
      <c r="T22" s="292"/>
      <c r="U22" s="292"/>
      <c r="V22" s="299" t="s">
        <v>21</v>
      </c>
      <c r="W22" s="299" t="s">
        <v>21</v>
      </c>
      <c r="X22" s="89">
        <f>COUNTIF(E22,"〇")*E9+COUNTIF(F22,"〇")*F9+COUNTIF(G22,"〇")*G9+COUNTIF(J22,"〇")*J9+COUNTIF(K22,"〇")*K9+COUNTIF(L22,"〇")*K9+COUNTIF(M22,"〇")*M9+COUNTIF(N22,"〇")*N9+COUNTIF(O22,"〇")*N9+COUNTIF(P22,"〇")*P9+COUNTIF(Q22,"〇")*Q9+COUNTIF(R22,"〇")*Q9+COUNTIF(S22,"〇")*S9+COUNTIF(V22,"〇")*V9</f>
        <v>0</v>
      </c>
    </row>
    <row r="23" spans="1:24" ht="19.5" customHeight="1" x14ac:dyDescent="0.4">
      <c r="A23" s="257">
        <v>14</v>
      </c>
      <c r="B23" s="294"/>
      <c r="C23" s="295"/>
      <c r="D23" s="296"/>
      <c r="E23" s="252" t="s">
        <v>21</v>
      </c>
      <c r="F23" s="253" t="s">
        <v>21</v>
      </c>
      <c r="G23" s="297" t="s">
        <v>21</v>
      </c>
      <c r="H23" s="252"/>
      <c r="I23" s="254"/>
      <c r="J23" s="298" t="s">
        <v>21</v>
      </c>
      <c r="K23" s="257" t="s">
        <v>21</v>
      </c>
      <c r="L23" s="258" t="s">
        <v>21</v>
      </c>
      <c r="M23" s="259" t="s">
        <v>21</v>
      </c>
      <c r="N23" s="257" t="s">
        <v>21</v>
      </c>
      <c r="O23" s="258" t="s">
        <v>21</v>
      </c>
      <c r="P23" s="259" t="s">
        <v>21</v>
      </c>
      <c r="Q23" s="260" t="s">
        <v>21</v>
      </c>
      <c r="R23" s="258" t="s">
        <v>21</v>
      </c>
      <c r="S23" s="258" t="s">
        <v>21</v>
      </c>
      <c r="T23" s="292"/>
      <c r="U23" s="292"/>
      <c r="V23" s="299" t="s">
        <v>21</v>
      </c>
      <c r="W23" s="299" t="s">
        <v>21</v>
      </c>
      <c r="X23" s="89">
        <f>COUNTIF(E23,"〇")*E9+COUNTIF(F23,"〇")*F9+COUNTIF(G23,"〇")*G9+COUNTIF(J23,"〇")*J9+COUNTIF(K23,"〇")*K9+COUNTIF(L23,"〇")*K9+COUNTIF(M23,"〇")*M9+COUNTIF(N23,"〇")*N9+COUNTIF(O23,"〇")*N9+COUNTIF(P23,"〇")*P9+COUNTIF(Q23,"〇")*Q9+COUNTIF(R23,"〇")*Q9+COUNTIF(S23,"〇")*S9+COUNTIF(V23,"〇")*V9</f>
        <v>0</v>
      </c>
    </row>
    <row r="24" spans="1:24" ht="19.5" customHeight="1" x14ac:dyDescent="0.4">
      <c r="A24" s="257">
        <v>15</v>
      </c>
      <c r="B24" s="294"/>
      <c r="C24" s="295"/>
      <c r="D24" s="296"/>
      <c r="E24" s="252" t="s">
        <v>21</v>
      </c>
      <c r="F24" s="253" t="s">
        <v>21</v>
      </c>
      <c r="G24" s="297" t="s">
        <v>21</v>
      </c>
      <c r="H24" s="252"/>
      <c r="I24" s="254"/>
      <c r="J24" s="298" t="s">
        <v>21</v>
      </c>
      <c r="K24" s="257" t="s">
        <v>21</v>
      </c>
      <c r="L24" s="258" t="s">
        <v>21</v>
      </c>
      <c r="M24" s="259" t="s">
        <v>21</v>
      </c>
      <c r="N24" s="257" t="s">
        <v>21</v>
      </c>
      <c r="O24" s="258" t="s">
        <v>21</v>
      </c>
      <c r="P24" s="259" t="s">
        <v>21</v>
      </c>
      <c r="Q24" s="260" t="s">
        <v>21</v>
      </c>
      <c r="R24" s="258" t="s">
        <v>21</v>
      </c>
      <c r="S24" s="258" t="s">
        <v>21</v>
      </c>
      <c r="T24" s="292"/>
      <c r="U24" s="292"/>
      <c r="V24" s="299" t="s">
        <v>21</v>
      </c>
      <c r="W24" s="299" t="s">
        <v>21</v>
      </c>
      <c r="X24" s="89">
        <f>COUNTIF(E24,"〇")*E9+COUNTIF(F24,"〇")*F9+COUNTIF(G24,"〇")*G9+COUNTIF(J24,"〇")*J9+COUNTIF(K24,"〇")*K9+COUNTIF(L24,"〇")*K9+COUNTIF(M24,"〇")*M9+COUNTIF(N24,"〇")*N9+COUNTIF(O24,"〇")*N9+COUNTIF(P24,"〇")*P9+COUNTIF(Q24,"〇")*Q9+COUNTIF(R24,"〇")*Q9+COUNTIF(S24,"〇")*S9+COUNTIF(V24,"〇")*V9</f>
        <v>0</v>
      </c>
    </row>
    <row r="25" spans="1:24" ht="19.5" customHeight="1" x14ac:dyDescent="0.4">
      <c r="A25" s="257">
        <v>16</v>
      </c>
      <c r="B25" s="294"/>
      <c r="C25" s="295"/>
      <c r="D25" s="296"/>
      <c r="E25" s="252" t="s">
        <v>21</v>
      </c>
      <c r="F25" s="253" t="s">
        <v>21</v>
      </c>
      <c r="G25" s="297" t="s">
        <v>21</v>
      </c>
      <c r="H25" s="252"/>
      <c r="I25" s="254"/>
      <c r="J25" s="298" t="s">
        <v>21</v>
      </c>
      <c r="K25" s="257" t="s">
        <v>21</v>
      </c>
      <c r="L25" s="258" t="s">
        <v>21</v>
      </c>
      <c r="M25" s="259" t="s">
        <v>21</v>
      </c>
      <c r="N25" s="257" t="s">
        <v>21</v>
      </c>
      <c r="O25" s="258" t="s">
        <v>21</v>
      </c>
      <c r="P25" s="259" t="s">
        <v>21</v>
      </c>
      <c r="Q25" s="260" t="s">
        <v>21</v>
      </c>
      <c r="R25" s="258" t="s">
        <v>21</v>
      </c>
      <c r="S25" s="258" t="s">
        <v>21</v>
      </c>
      <c r="T25" s="292"/>
      <c r="U25" s="292"/>
      <c r="V25" s="299" t="s">
        <v>21</v>
      </c>
      <c r="W25" s="299" t="s">
        <v>21</v>
      </c>
      <c r="X25" s="89">
        <f>COUNTIF(E25,"〇")*E9+COUNTIF(F25,"〇")*F9+COUNTIF(G25,"〇")*G9+COUNTIF(J25,"〇")*J9+COUNTIF(K25,"〇")*K9+COUNTIF(L25,"〇")*K9+COUNTIF(M25,"〇")*M9+COUNTIF(N25,"〇")*N9+COUNTIF(O25,"〇")*N9+COUNTIF(P25,"〇")*P9+COUNTIF(Q25,"〇")*Q9+COUNTIF(R25,"〇")*Q9+COUNTIF(S25,"〇")*S9+COUNTIF(V25,"〇")*V9</f>
        <v>0</v>
      </c>
    </row>
    <row r="26" spans="1:24" ht="19.5" customHeight="1" x14ac:dyDescent="0.4">
      <c r="A26" s="257">
        <v>17</v>
      </c>
      <c r="B26" s="294"/>
      <c r="C26" s="295"/>
      <c r="D26" s="296"/>
      <c r="E26" s="252" t="s">
        <v>21</v>
      </c>
      <c r="F26" s="253" t="s">
        <v>21</v>
      </c>
      <c r="G26" s="297" t="s">
        <v>21</v>
      </c>
      <c r="H26" s="252"/>
      <c r="I26" s="254"/>
      <c r="J26" s="298" t="s">
        <v>21</v>
      </c>
      <c r="K26" s="257" t="s">
        <v>21</v>
      </c>
      <c r="L26" s="258" t="s">
        <v>21</v>
      </c>
      <c r="M26" s="259" t="s">
        <v>21</v>
      </c>
      <c r="N26" s="257" t="s">
        <v>21</v>
      </c>
      <c r="O26" s="258" t="s">
        <v>21</v>
      </c>
      <c r="P26" s="259" t="s">
        <v>21</v>
      </c>
      <c r="Q26" s="260" t="s">
        <v>21</v>
      </c>
      <c r="R26" s="258" t="s">
        <v>21</v>
      </c>
      <c r="S26" s="258" t="s">
        <v>21</v>
      </c>
      <c r="T26" s="292"/>
      <c r="U26" s="292"/>
      <c r="V26" s="299" t="s">
        <v>21</v>
      </c>
      <c r="W26" s="299" t="s">
        <v>21</v>
      </c>
      <c r="X26" s="89">
        <f>COUNTIF(E26,"〇")*E9+COUNTIF(F26,"〇")*F9+COUNTIF(G26,"〇")*G9+COUNTIF(J26,"〇")*J9+COUNTIF(K26,"〇")*K9+COUNTIF(L26,"〇")*K9+COUNTIF(M26,"〇")*M9+COUNTIF(N26,"〇")*N9+COUNTIF(O26,"〇")*N9+COUNTIF(P26,"〇")*P9+COUNTIF(Q26,"〇")*Q9+COUNTIF(R26,"〇")*Q9+COUNTIF(S26,"〇")*S9+COUNTIF(V26,"〇")*V9</f>
        <v>0</v>
      </c>
    </row>
    <row r="27" spans="1:24" ht="19.5" customHeight="1" x14ac:dyDescent="0.4">
      <c r="A27" s="257">
        <v>18</v>
      </c>
      <c r="B27" s="294"/>
      <c r="C27" s="295"/>
      <c r="D27" s="296"/>
      <c r="E27" s="252" t="s">
        <v>21</v>
      </c>
      <c r="F27" s="253" t="s">
        <v>21</v>
      </c>
      <c r="G27" s="297" t="s">
        <v>21</v>
      </c>
      <c r="H27" s="252"/>
      <c r="I27" s="254"/>
      <c r="J27" s="298" t="s">
        <v>21</v>
      </c>
      <c r="K27" s="257" t="s">
        <v>21</v>
      </c>
      <c r="L27" s="258" t="s">
        <v>21</v>
      </c>
      <c r="M27" s="259" t="s">
        <v>21</v>
      </c>
      <c r="N27" s="257" t="s">
        <v>21</v>
      </c>
      <c r="O27" s="258" t="s">
        <v>21</v>
      </c>
      <c r="P27" s="259" t="s">
        <v>21</v>
      </c>
      <c r="Q27" s="260" t="s">
        <v>21</v>
      </c>
      <c r="R27" s="258" t="s">
        <v>21</v>
      </c>
      <c r="S27" s="258" t="s">
        <v>21</v>
      </c>
      <c r="T27" s="292"/>
      <c r="U27" s="292"/>
      <c r="V27" s="299" t="s">
        <v>21</v>
      </c>
      <c r="W27" s="299" t="s">
        <v>21</v>
      </c>
      <c r="X27" s="89">
        <f>COUNTIF(E27,"〇")*E9+COUNTIF(F27,"〇")*F9+COUNTIF(G27,"〇")*G9+COUNTIF(J27,"〇")*J9+COUNTIF(K27,"〇")*K9+COUNTIF(L27,"〇")*K9+COUNTIF(M27,"〇")*M9+COUNTIF(N27,"〇")*N9+COUNTIF(O27,"〇")*N9+COUNTIF(P27,"〇")*P9+COUNTIF(Q27,"〇")*Q9+COUNTIF(R27,"〇")*Q9+COUNTIF(S27,"〇")*S9+COUNTIF(V27,"〇")*V9</f>
        <v>0</v>
      </c>
    </row>
    <row r="28" spans="1:24" ht="19.5" customHeight="1" x14ac:dyDescent="0.4">
      <c r="A28" s="257">
        <v>19</v>
      </c>
      <c r="B28" s="294"/>
      <c r="C28" s="295"/>
      <c r="D28" s="296"/>
      <c r="E28" s="252" t="s">
        <v>21</v>
      </c>
      <c r="F28" s="253" t="s">
        <v>21</v>
      </c>
      <c r="G28" s="297" t="s">
        <v>21</v>
      </c>
      <c r="H28" s="252"/>
      <c r="I28" s="254"/>
      <c r="J28" s="298" t="s">
        <v>21</v>
      </c>
      <c r="K28" s="257" t="s">
        <v>21</v>
      </c>
      <c r="L28" s="258" t="s">
        <v>21</v>
      </c>
      <c r="M28" s="259" t="s">
        <v>21</v>
      </c>
      <c r="N28" s="257" t="s">
        <v>21</v>
      </c>
      <c r="O28" s="258" t="s">
        <v>21</v>
      </c>
      <c r="P28" s="259" t="s">
        <v>21</v>
      </c>
      <c r="Q28" s="260" t="s">
        <v>21</v>
      </c>
      <c r="R28" s="258" t="s">
        <v>21</v>
      </c>
      <c r="S28" s="258" t="s">
        <v>21</v>
      </c>
      <c r="T28" s="292"/>
      <c r="U28" s="292"/>
      <c r="V28" s="299" t="s">
        <v>21</v>
      </c>
      <c r="W28" s="299" t="s">
        <v>21</v>
      </c>
      <c r="X28" s="89">
        <f>COUNTIF(E28,"〇")*E9+COUNTIF(F28,"〇")*F9+COUNTIF(G28,"〇")*G9+COUNTIF(J28,"〇")*J9+COUNTIF(K28,"〇")*K9+COUNTIF(L28,"〇")*K9+COUNTIF(M28,"〇")*M9+COUNTIF(N28,"〇")*N9+COUNTIF(O28,"〇")*N9+COUNTIF(P28,"〇")*P9+COUNTIF(Q28,"〇")*Q9+COUNTIF(R28,"〇")*Q9+COUNTIF(S28,"〇")*S9+COUNTIF(V28,"〇")*V9</f>
        <v>0</v>
      </c>
    </row>
    <row r="29" spans="1:24" ht="19.5" customHeight="1" thickBot="1" x14ac:dyDescent="0.45">
      <c r="A29" s="300">
        <v>20</v>
      </c>
      <c r="B29" s="301"/>
      <c r="C29" s="302"/>
      <c r="D29" s="303"/>
      <c r="E29" s="304" t="s">
        <v>21</v>
      </c>
      <c r="F29" s="305" t="s">
        <v>21</v>
      </c>
      <c r="G29" s="306" t="s">
        <v>21</v>
      </c>
      <c r="H29" s="307"/>
      <c r="I29" s="308"/>
      <c r="J29" s="309" t="s">
        <v>21</v>
      </c>
      <c r="K29" s="300" t="s">
        <v>21</v>
      </c>
      <c r="L29" s="310" t="s">
        <v>21</v>
      </c>
      <c r="M29" s="311" t="s">
        <v>21</v>
      </c>
      <c r="N29" s="300" t="s">
        <v>21</v>
      </c>
      <c r="O29" s="310" t="s">
        <v>21</v>
      </c>
      <c r="P29" s="311" t="s">
        <v>21</v>
      </c>
      <c r="Q29" s="312" t="s">
        <v>21</v>
      </c>
      <c r="R29" s="310" t="s">
        <v>21</v>
      </c>
      <c r="S29" s="310" t="s">
        <v>21</v>
      </c>
      <c r="T29" s="292"/>
      <c r="U29" s="292"/>
      <c r="V29" s="313" t="s">
        <v>21</v>
      </c>
      <c r="W29" s="313" t="s">
        <v>21</v>
      </c>
      <c r="X29" s="90">
        <f>COUNTIF(E29,"〇")*E9+COUNTIF(F29,"〇")*F9+COUNTIF(G29,"〇")*G9+COUNTIF(J29,"〇")*J9+COUNTIF(K29,"〇")*K9+COUNTIF(L29,"〇")*K9+COUNTIF(M29,"〇")*M9+COUNTIF(N29,"〇")*N9+COUNTIF(O29,"〇")*N9+COUNTIF(P29,"〇")*P9+COUNTIF(Q29,"〇")*Q9+COUNTIF(R29,"〇")*Q9+COUNTIF(S29,"〇")*S9+COUNTIF(V29,"〇")*V9</f>
        <v>0</v>
      </c>
    </row>
    <row r="30" spans="1:24" ht="19.5" customHeight="1" thickBot="1" x14ac:dyDescent="0.45">
      <c r="A30" s="108" t="s">
        <v>1</v>
      </c>
      <c r="B30" s="109"/>
      <c r="C30" s="109"/>
      <c r="D30" s="110"/>
      <c r="E30" s="91">
        <f>COUNTIF(E10:E29,"〇")</f>
        <v>0</v>
      </c>
      <c r="F30" s="92">
        <f>COUNTIF(F10:F29,"〇")</f>
        <v>0</v>
      </c>
      <c r="G30" s="93">
        <f>COUNTIF(G10:G29,"〇")</f>
        <v>0</v>
      </c>
      <c r="H30" s="85"/>
      <c r="I30" s="85"/>
      <c r="J30" s="94">
        <f t="shared" ref="J30:S30" si="0">COUNTIF(J10:J29,"〇")</f>
        <v>0</v>
      </c>
      <c r="K30" s="95">
        <f t="shared" si="0"/>
        <v>0</v>
      </c>
      <c r="L30" s="96">
        <f t="shared" si="0"/>
        <v>0</v>
      </c>
      <c r="M30" s="97">
        <f t="shared" si="0"/>
        <v>0</v>
      </c>
      <c r="N30" s="91">
        <f t="shared" si="0"/>
        <v>0</v>
      </c>
      <c r="O30" s="92">
        <f t="shared" si="0"/>
        <v>0</v>
      </c>
      <c r="P30" s="93">
        <f t="shared" si="0"/>
        <v>0</v>
      </c>
      <c r="Q30" s="98">
        <f t="shared" si="0"/>
        <v>0</v>
      </c>
      <c r="R30" s="92">
        <f t="shared" si="0"/>
        <v>0</v>
      </c>
      <c r="S30" s="93">
        <f t="shared" si="0"/>
        <v>0</v>
      </c>
      <c r="T30" s="94"/>
      <c r="U30" s="94"/>
      <c r="V30" s="94">
        <f>COUNTIF(V10:V29,"〇")</f>
        <v>0</v>
      </c>
      <c r="W30" s="94"/>
      <c r="X30" s="99"/>
    </row>
    <row r="31" spans="1:24" ht="19.5" customHeight="1" thickBot="1" x14ac:dyDescent="0.45">
      <c r="A31" s="111"/>
      <c r="B31" s="112"/>
      <c r="C31" s="112"/>
      <c r="D31" s="113"/>
      <c r="E31" s="100">
        <f>E30*E9</f>
        <v>0</v>
      </c>
      <c r="F31" s="87">
        <f>F30*F9</f>
        <v>0</v>
      </c>
      <c r="G31" s="101">
        <f>G30*G9</f>
        <v>0</v>
      </c>
      <c r="H31" s="87"/>
      <c r="I31" s="87"/>
      <c r="J31" s="102">
        <f t="shared" ref="J31:S31" si="1">J30*J9</f>
        <v>0</v>
      </c>
      <c r="K31" s="103">
        <f t="shared" si="1"/>
        <v>0</v>
      </c>
      <c r="L31" s="104">
        <f t="shared" si="1"/>
        <v>0</v>
      </c>
      <c r="M31" s="105">
        <f t="shared" si="1"/>
        <v>0</v>
      </c>
      <c r="N31" s="100">
        <f t="shared" si="1"/>
        <v>0</v>
      </c>
      <c r="O31" s="87">
        <f t="shared" si="1"/>
        <v>0</v>
      </c>
      <c r="P31" s="101">
        <f t="shared" si="1"/>
        <v>0</v>
      </c>
      <c r="Q31" s="106">
        <f t="shared" si="1"/>
        <v>0</v>
      </c>
      <c r="R31" s="87">
        <f t="shared" si="1"/>
        <v>0</v>
      </c>
      <c r="S31" s="101">
        <f t="shared" si="1"/>
        <v>0</v>
      </c>
      <c r="T31" s="102"/>
      <c r="U31" s="102"/>
      <c r="V31" s="102">
        <f>V30*V9</f>
        <v>0</v>
      </c>
      <c r="W31" s="102"/>
      <c r="X31" s="107">
        <f>SUM(E31:W31)</f>
        <v>0</v>
      </c>
    </row>
    <row r="32" spans="1:24" x14ac:dyDescent="0.4"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V32" s="1"/>
      <c r="W32" s="1"/>
      <c r="X32" s="5"/>
    </row>
    <row r="33" spans="2:24" x14ac:dyDescent="0.4">
      <c r="B33" t="s">
        <v>15</v>
      </c>
      <c r="X33">
        <f>SUM(X7:X29)</f>
        <v>0</v>
      </c>
    </row>
    <row r="34" spans="2:24" x14ac:dyDescent="0.4">
      <c r="B34" t="s">
        <v>16</v>
      </c>
    </row>
    <row r="35" spans="2:24" x14ac:dyDescent="0.4">
      <c r="B35" t="s">
        <v>24</v>
      </c>
    </row>
    <row r="36" spans="2:24" x14ac:dyDescent="0.4">
      <c r="B36" t="s">
        <v>25</v>
      </c>
    </row>
    <row r="37" spans="2:24" x14ac:dyDescent="0.4">
      <c r="B37" t="s">
        <v>26</v>
      </c>
    </row>
  </sheetData>
  <sheetProtection algorithmName="SHA-512" hashValue="1VY1dWUmeLM+n3kPgM3TnqBWMwvvj0aShaVCKibp4pg74QJwAJrRFJWc6mUajQcPN3YT1bMrzT+rhCmon0wCmg==" saltValue="sGhTO6mBLT/12r1qW5GFjg==" spinCount="100000" sheet="1" objects="1" scenarios="1"/>
  <mergeCells count="31">
    <mergeCell ref="A1:X1"/>
    <mergeCell ref="D5:G5"/>
    <mergeCell ref="H7:H9"/>
    <mergeCell ref="I7:I9"/>
    <mergeCell ref="J5:O5"/>
    <mergeCell ref="N9:O9"/>
    <mergeCell ref="Q9:R9"/>
    <mergeCell ref="J7:J8"/>
    <mergeCell ref="Q7:S7"/>
    <mergeCell ref="T7:T9"/>
    <mergeCell ref="U7:U9"/>
    <mergeCell ref="V7:V8"/>
    <mergeCell ref="W7:W9"/>
    <mergeCell ref="X7:X9"/>
    <mergeCell ref="Q3:R3"/>
    <mergeCell ref="S3:V3"/>
    <mergeCell ref="B5:C5"/>
    <mergeCell ref="A30:D31"/>
    <mergeCell ref="B3:C3"/>
    <mergeCell ref="D3:O3"/>
    <mergeCell ref="B4:C4"/>
    <mergeCell ref="D4:G4"/>
    <mergeCell ref="A7:B9"/>
    <mergeCell ref="C7:C9"/>
    <mergeCell ref="D7:D9"/>
    <mergeCell ref="E7:G7"/>
    <mergeCell ref="K7:M7"/>
    <mergeCell ref="N7:P7"/>
    <mergeCell ref="K9:L9"/>
    <mergeCell ref="J4:O4"/>
    <mergeCell ref="H4:I4"/>
  </mergeCells>
  <phoneticPr fontId="1"/>
  <dataValidations count="4">
    <dataValidation type="list" allowBlank="1" showInputMessage="1" showErrorMessage="1" sqref="V10:W29 E10:G29 J10:S29" xr:uid="{B6939837-EAC6-44F1-BFB6-1693B15C93A0}">
      <formula1>"〇,ー"</formula1>
    </dataValidation>
    <dataValidation type="list" allowBlank="1" showInputMessage="1" showErrorMessage="1" sqref="D10:D29" xr:uid="{BF468AFE-C6A3-48EA-AAC6-93F8813B20E5}">
      <formula1>"女性,男性"</formula1>
    </dataValidation>
    <dataValidation type="list" allowBlank="1" showInputMessage="1" showErrorMessage="1" sqref="T10:U29" xr:uid="{30EF94E7-5B0E-4529-A50B-B0D23600DF12}">
      <formula1>"ルートイン延岡駅前,アパホテル延岡駅前,延岡アーバンホテル"</formula1>
    </dataValidation>
    <dataValidation type="list" allowBlank="1" showInputMessage="1" showErrorMessage="1" sqref="H10:I29" xr:uid="{B8514932-2F53-4708-8663-9CFDC3B2D80E}">
      <formula1>"延岡コース,高千穂コース,日向コース"</formula1>
    </dataValidation>
  </dataValidation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FDF4-4E29-4876-A8C4-E6E90DF1F42B}">
  <dimension ref="A1:X37"/>
  <sheetViews>
    <sheetView tabSelected="1" workbookViewId="0">
      <selection activeCell="E13" sqref="E13:G13 E9:G9 J13:S13 J9:S9 V13 V9"/>
    </sheetView>
  </sheetViews>
  <sheetFormatPr defaultRowHeight="18.75" x14ac:dyDescent="0.4"/>
  <cols>
    <col min="1" max="1" width="3.5" style="28" bestFit="1" customWidth="1"/>
    <col min="2" max="2" width="12.25" style="28" customWidth="1"/>
    <col min="3" max="3" width="15.5" style="28" customWidth="1"/>
    <col min="4" max="4" width="5.25" style="28" bestFit="1" customWidth="1"/>
    <col min="5" max="9" width="8" style="28" customWidth="1"/>
    <col min="10" max="19" width="5.5" style="28" customWidth="1"/>
    <col min="20" max="21" width="8.25" style="29" customWidth="1"/>
    <col min="22" max="22" width="8.25" style="28" customWidth="1"/>
    <col min="23" max="23" width="6.375" style="28" customWidth="1"/>
    <col min="24" max="24" width="8.25" style="28" customWidth="1"/>
    <col min="25" max="16384" width="9" style="28"/>
  </cols>
  <sheetData>
    <row r="1" spans="1:24" ht="30" x14ac:dyDescent="0.4">
      <c r="A1" s="194" t="s">
        <v>57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ht="12" customHeight="1" thickBot="1" x14ac:dyDescent="0.45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5"/>
    </row>
    <row r="3" spans="1:24" ht="19.5" thickBot="1" x14ac:dyDescent="0.45">
      <c r="A3" s="316"/>
      <c r="B3" s="317" t="s">
        <v>11</v>
      </c>
      <c r="C3" s="318"/>
      <c r="D3" s="319"/>
      <c r="E3" s="320"/>
      <c r="F3" s="320"/>
      <c r="G3" s="320"/>
      <c r="H3" s="320"/>
      <c r="I3" s="320"/>
      <c r="J3" s="320"/>
      <c r="K3" s="320"/>
      <c r="L3" s="320"/>
      <c r="M3" s="321"/>
      <c r="N3" s="315"/>
      <c r="O3" s="315"/>
      <c r="P3" s="316"/>
      <c r="Q3" s="322" t="s">
        <v>28</v>
      </c>
      <c r="R3" s="323"/>
      <c r="S3" s="323"/>
      <c r="T3" s="323"/>
      <c r="U3" s="323"/>
      <c r="V3" s="324"/>
      <c r="W3" s="315"/>
    </row>
    <row r="4" spans="1:24" x14ac:dyDescent="0.4">
      <c r="A4" s="315"/>
      <c r="B4" s="325" t="s">
        <v>12</v>
      </c>
      <c r="C4" s="326"/>
      <c r="D4" s="253"/>
      <c r="E4" s="294" t="s">
        <v>14</v>
      </c>
      <c r="F4" s="294"/>
      <c r="G4" s="327"/>
      <c r="H4" s="328"/>
      <c r="I4" s="328"/>
      <c r="J4" s="328"/>
      <c r="K4" s="328"/>
      <c r="L4" s="328"/>
      <c r="M4" s="329"/>
      <c r="N4" s="315"/>
      <c r="O4" s="315"/>
      <c r="P4" s="316"/>
      <c r="Q4" s="315"/>
      <c r="R4" s="315"/>
      <c r="S4" s="316"/>
      <c r="T4" s="316"/>
      <c r="U4" s="316"/>
      <c r="V4" s="315"/>
      <c r="W4" s="315"/>
    </row>
    <row r="5" spans="1:24" ht="19.5" thickBot="1" x14ac:dyDescent="0.45">
      <c r="A5" s="315"/>
      <c r="B5" s="330" t="s">
        <v>27</v>
      </c>
      <c r="C5" s="331"/>
      <c r="D5" s="332"/>
      <c r="E5" s="331" t="s">
        <v>13</v>
      </c>
      <c r="F5" s="331"/>
      <c r="G5" s="333"/>
      <c r="H5" s="334"/>
      <c r="I5" s="334"/>
      <c r="J5" s="334"/>
      <c r="K5" s="334"/>
      <c r="L5" s="334"/>
      <c r="M5" s="335"/>
      <c r="N5" s="315"/>
      <c r="O5" s="315"/>
      <c r="P5" s="316"/>
      <c r="Q5" s="315"/>
      <c r="R5" s="315"/>
      <c r="S5" s="316"/>
      <c r="T5" s="316"/>
      <c r="U5" s="316"/>
      <c r="V5" s="315"/>
      <c r="W5" s="315"/>
    </row>
    <row r="6" spans="1:24" ht="19.5" thickBot="1" x14ac:dyDescent="0.45">
      <c r="A6" s="315"/>
      <c r="B6" s="315"/>
      <c r="C6" s="315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5"/>
      <c r="W6" s="315"/>
    </row>
    <row r="7" spans="1:24" ht="19.5" customHeight="1" x14ac:dyDescent="0.4">
      <c r="A7" s="336" t="s">
        <v>34</v>
      </c>
      <c r="B7" s="337"/>
      <c r="C7" s="318" t="s">
        <v>9</v>
      </c>
      <c r="D7" s="318" t="s">
        <v>10</v>
      </c>
      <c r="E7" s="338" t="s">
        <v>6</v>
      </c>
      <c r="F7" s="338"/>
      <c r="G7" s="338"/>
      <c r="H7" s="235" t="s">
        <v>47</v>
      </c>
      <c r="I7" s="235" t="s">
        <v>48</v>
      </c>
      <c r="J7" s="339" t="s">
        <v>2</v>
      </c>
      <c r="K7" s="340" t="s">
        <v>55</v>
      </c>
      <c r="L7" s="340"/>
      <c r="M7" s="340"/>
      <c r="N7" s="341" t="s">
        <v>53</v>
      </c>
      <c r="O7" s="341"/>
      <c r="P7" s="341"/>
      <c r="Q7" s="342"/>
      <c r="R7" s="342"/>
      <c r="S7" s="342"/>
      <c r="T7" s="343" t="s">
        <v>23</v>
      </c>
      <c r="U7" s="343" t="s">
        <v>35</v>
      </c>
      <c r="V7" s="344" t="s">
        <v>46</v>
      </c>
      <c r="W7" s="345" t="s">
        <v>49</v>
      </c>
      <c r="X7" s="203" t="s">
        <v>0</v>
      </c>
    </row>
    <row r="8" spans="1:24" s="29" customFormat="1" ht="19.5" customHeight="1" x14ac:dyDescent="0.4">
      <c r="A8" s="346"/>
      <c r="B8" s="347"/>
      <c r="C8" s="326"/>
      <c r="D8" s="326"/>
      <c r="E8" s="253" t="s">
        <v>59</v>
      </c>
      <c r="F8" s="253" t="s">
        <v>60</v>
      </c>
      <c r="G8" s="253" t="s">
        <v>61</v>
      </c>
      <c r="H8" s="255"/>
      <c r="I8" s="255"/>
      <c r="J8" s="348"/>
      <c r="K8" s="253" t="s">
        <v>3</v>
      </c>
      <c r="L8" s="253" t="s">
        <v>4</v>
      </c>
      <c r="M8" s="253" t="s">
        <v>17</v>
      </c>
      <c r="N8" s="253" t="s">
        <v>3</v>
      </c>
      <c r="O8" s="253" t="s">
        <v>4</v>
      </c>
      <c r="P8" s="253" t="s">
        <v>17</v>
      </c>
      <c r="Q8" s="253" t="s">
        <v>3</v>
      </c>
      <c r="R8" s="253" t="s">
        <v>4</v>
      </c>
      <c r="S8" s="253" t="s">
        <v>17</v>
      </c>
      <c r="T8" s="349"/>
      <c r="U8" s="349"/>
      <c r="V8" s="350"/>
      <c r="W8" s="351"/>
      <c r="X8" s="204"/>
    </row>
    <row r="9" spans="1:24" s="43" customFormat="1" ht="19.5" customHeight="1" thickBot="1" x14ac:dyDescent="0.45">
      <c r="A9" s="352"/>
      <c r="B9" s="353"/>
      <c r="C9" s="331"/>
      <c r="D9" s="331"/>
      <c r="E9" s="269">
        <v>2500</v>
      </c>
      <c r="F9" s="269">
        <v>2500</v>
      </c>
      <c r="G9" s="269">
        <v>2500</v>
      </c>
      <c r="H9" s="354"/>
      <c r="I9" s="354"/>
      <c r="J9" s="269">
        <v>4000</v>
      </c>
      <c r="K9" s="355">
        <v>18000</v>
      </c>
      <c r="L9" s="355"/>
      <c r="M9" s="269">
        <v>1000</v>
      </c>
      <c r="N9" s="355">
        <v>16000</v>
      </c>
      <c r="O9" s="355"/>
      <c r="P9" s="269">
        <v>1200</v>
      </c>
      <c r="Q9" s="355"/>
      <c r="R9" s="355"/>
      <c r="S9" s="269"/>
      <c r="T9" s="356"/>
      <c r="U9" s="356"/>
      <c r="V9" s="269">
        <v>3500</v>
      </c>
      <c r="W9" s="357"/>
      <c r="X9" s="205"/>
    </row>
    <row r="10" spans="1:24" ht="19.5" customHeight="1" x14ac:dyDescent="0.4">
      <c r="A10" s="358">
        <v>1</v>
      </c>
      <c r="B10" s="359"/>
      <c r="C10" s="360"/>
      <c r="D10" s="360"/>
      <c r="E10" s="361" t="s">
        <v>21</v>
      </c>
      <c r="F10" s="361" t="s">
        <v>21</v>
      </c>
      <c r="G10" s="361" t="s">
        <v>21</v>
      </c>
      <c r="H10" s="361"/>
      <c r="I10" s="361"/>
      <c r="J10" s="361" t="s">
        <v>21</v>
      </c>
      <c r="K10" s="361" t="s">
        <v>21</v>
      </c>
      <c r="L10" s="361" t="s">
        <v>21</v>
      </c>
      <c r="M10" s="361" t="s">
        <v>21</v>
      </c>
      <c r="N10" s="361" t="s">
        <v>21</v>
      </c>
      <c r="O10" s="361" t="s">
        <v>21</v>
      </c>
      <c r="P10" s="361" t="s">
        <v>21</v>
      </c>
      <c r="Q10" s="361" t="s">
        <v>21</v>
      </c>
      <c r="R10" s="361" t="s">
        <v>21</v>
      </c>
      <c r="S10" s="361" t="s">
        <v>21</v>
      </c>
      <c r="T10" s="362"/>
      <c r="U10" s="362"/>
      <c r="V10" s="361" t="s">
        <v>21</v>
      </c>
      <c r="W10" s="361" t="s">
        <v>21</v>
      </c>
      <c r="X10" s="83">
        <f>COUNTIF(E10,"〇")*E9+COUNTIF(F10,"〇")*F9+COUNTIF(G10,"〇")*G9+COUNTIF(J10,"〇")*J9+COUNTIF(K10,"〇")*K9+COUNTIF(L10,"〇")*K9+COUNTIF(M10,"〇")*M9+COUNTIF(N10,"〇")*N9+COUNTIF(O10,"〇")*N9+COUNTIF(P10,"〇")*P9+COUNTIF(Q10,"〇")*Q9+COUNTIF(R10,"〇")*Q9+COUNTIF(S10,"〇")*S9+COUNTIF(V10,"〇")*V9</f>
        <v>0</v>
      </c>
    </row>
    <row r="11" spans="1:24" ht="19.5" customHeight="1" thickBot="1" x14ac:dyDescent="0.45">
      <c r="A11" s="363"/>
      <c r="B11" s="364"/>
      <c r="C11" s="365"/>
      <c r="D11" s="365"/>
      <c r="E11" s="332" t="s">
        <v>21</v>
      </c>
      <c r="F11" s="332" t="s">
        <v>21</v>
      </c>
      <c r="G11" s="332" t="s">
        <v>21</v>
      </c>
      <c r="H11" s="284"/>
      <c r="I11" s="284"/>
      <c r="J11" s="332" t="s">
        <v>21</v>
      </c>
      <c r="K11" s="332" t="s">
        <v>21</v>
      </c>
      <c r="L11" s="332" t="s">
        <v>21</v>
      </c>
      <c r="M11" s="332" t="s">
        <v>21</v>
      </c>
      <c r="N11" s="332" t="s">
        <v>21</v>
      </c>
      <c r="O11" s="332" t="s">
        <v>21</v>
      </c>
      <c r="P11" s="332" t="s">
        <v>21</v>
      </c>
      <c r="Q11" s="332" t="s">
        <v>21</v>
      </c>
      <c r="R11" s="332" t="s">
        <v>21</v>
      </c>
      <c r="S11" s="332" t="s">
        <v>21</v>
      </c>
      <c r="T11" s="366"/>
      <c r="U11" s="366"/>
      <c r="V11" s="332" t="s">
        <v>21</v>
      </c>
      <c r="W11" s="332" t="s">
        <v>21</v>
      </c>
      <c r="X11" s="84">
        <f>COUNTIF(E11,"〇")*E9+COUNTIF(F11,"〇")*F9+COUNTIF(G11,"〇")*G9+COUNTIF(J11,"〇")*J9+COUNTIF(K11,"〇")*K9+COUNTIF(L11,"〇")*K9+COUNTIF(M11,"〇")*M9+COUNTIF(N11,"〇")*N9+COUNTIF(O11,"〇")*N9+COUNTIF(P11,"〇")*P9+COUNTIF(Q11,"〇")*Q9+COUNTIF(R11,"〇")*Q9+COUNTIF(S11,"〇")*S9+COUNTIF(V11,"〇")*V9</f>
        <v>0</v>
      </c>
    </row>
    <row r="12" spans="1:24" ht="19.5" customHeight="1" x14ac:dyDescent="0.4">
      <c r="A12" s="367">
        <v>2</v>
      </c>
      <c r="B12" s="368"/>
      <c r="C12" s="369"/>
      <c r="D12" s="369"/>
      <c r="E12" s="370" t="s">
        <v>21</v>
      </c>
      <c r="F12" s="370" t="s">
        <v>21</v>
      </c>
      <c r="G12" s="370" t="s">
        <v>21</v>
      </c>
      <c r="H12" s="370"/>
      <c r="I12" s="370"/>
      <c r="J12" s="370" t="s">
        <v>21</v>
      </c>
      <c r="K12" s="370" t="s">
        <v>21</v>
      </c>
      <c r="L12" s="370" t="s">
        <v>21</v>
      </c>
      <c r="M12" s="370" t="s">
        <v>21</v>
      </c>
      <c r="N12" s="370" t="s">
        <v>21</v>
      </c>
      <c r="O12" s="370" t="s">
        <v>21</v>
      </c>
      <c r="P12" s="370" t="s">
        <v>21</v>
      </c>
      <c r="Q12" s="370" t="s">
        <v>21</v>
      </c>
      <c r="R12" s="370" t="s">
        <v>21</v>
      </c>
      <c r="S12" s="370" t="s">
        <v>21</v>
      </c>
      <c r="T12" s="371"/>
      <c r="U12" s="371"/>
      <c r="V12" s="370" t="s">
        <v>21</v>
      </c>
      <c r="W12" s="370" t="s">
        <v>21</v>
      </c>
      <c r="X12" s="83">
        <f>COUNTIF(E12,"〇")*E9+COUNTIF(F12,"〇")*F9+COUNTIF(G12,"〇")*G9+COUNTIF(J12,"〇")*J9+COUNTIF(K12,"〇")*K9+COUNTIF(L12,"〇")*K9+COUNTIF(M12,"〇")*M9+COUNTIF(N12,"〇")*N9+COUNTIF(O12,"〇")*N9+COUNTIF(P12,"〇")*P9+COUNTIF(Q12,"〇")*Q9+COUNTIF(R12,"〇")*Q9+COUNTIF(S12,"〇")*S9+COUNTIF(V12,"〇")*V9</f>
        <v>0</v>
      </c>
    </row>
    <row r="13" spans="1:24" ht="19.5" customHeight="1" thickBot="1" x14ac:dyDescent="0.45">
      <c r="A13" s="372"/>
      <c r="B13" s="373"/>
      <c r="C13" s="374"/>
      <c r="D13" s="374"/>
      <c r="E13" s="375" t="s">
        <v>21</v>
      </c>
      <c r="F13" s="375" t="s">
        <v>21</v>
      </c>
      <c r="G13" s="375" t="s">
        <v>21</v>
      </c>
      <c r="H13" s="376"/>
      <c r="I13" s="376"/>
      <c r="J13" s="375" t="s">
        <v>21</v>
      </c>
      <c r="K13" s="375" t="s">
        <v>21</v>
      </c>
      <c r="L13" s="375" t="s">
        <v>21</v>
      </c>
      <c r="M13" s="375" t="s">
        <v>21</v>
      </c>
      <c r="N13" s="375" t="s">
        <v>21</v>
      </c>
      <c r="O13" s="375" t="s">
        <v>21</v>
      </c>
      <c r="P13" s="375" t="s">
        <v>21</v>
      </c>
      <c r="Q13" s="375" t="s">
        <v>21</v>
      </c>
      <c r="R13" s="375" t="s">
        <v>21</v>
      </c>
      <c r="S13" s="375" t="s">
        <v>21</v>
      </c>
      <c r="T13" s="377"/>
      <c r="U13" s="377"/>
      <c r="V13" s="375" t="s">
        <v>21</v>
      </c>
      <c r="W13" s="375" t="s">
        <v>21</v>
      </c>
      <c r="X13" s="84">
        <f>COUNTIF(E13,"〇")*E9+COUNTIF(F13,"〇")*F9+COUNTIF(G13,"〇")*G9+COUNTIF(J13,"〇")*J9+COUNTIF(K13,"〇")*K9+COUNTIF(L13,"〇")*K9+COUNTIF(M13,"〇")*M9+COUNTIF(N13,"〇")*N9+COUNTIF(O13,"〇")*N9+COUNTIF(P13,"〇")*P9+COUNTIF(Q13,"〇")*Q9+COUNTIF(R13,"〇")*Q9+COUNTIF(S13,"〇")*S9+COUNTIF(V13,"〇")*V9</f>
        <v>0</v>
      </c>
    </row>
    <row r="14" spans="1:24" ht="19.5" customHeight="1" x14ac:dyDescent="0.4">
      <c r="A14" s="358">
        <v>3</v>
      </c>
      <c r="B14" s="359"/>
      <c r="C14" s="360"/>
      <c r="D14" s="360"/>
      <c r="E14" s="361" t="s">
        <v>21</v>
      </c>
      <c r="F14" s="361" t="s">
        <v>21</v>
      </c>
      <c r="G14" s="361" t="s">
        <v>21</v>
      </c>
      <c r="H14" s="361"/>
      <c r="I14" s="361"/>
      <c r="J14" s="361" t="s">
        <v>21</v>
      </c>
      <c r="K14" s="361" t="s">
        <v>21</v>
      </c>
      <c r="L14" s="361" t="s">
        <v>21</v>
      </c>
      <c r="M14" s="361" t="s">
        <v>21</v>
      </c>
      <c r="N14" s="361" t="s">
        <v>21</v>
      </c>
      <c r="O14" s="361" t="s">
        <v>21</v>
      </c>
      <c r="P14" s="361" t="s">
        <v>21</v>
      </c>
      <c r="Q14" s="361" t="s">
        <v>21</v>
      </c>
      <c r="R14" s="361" t="s">
        <v>21</v>
      </c>
      <c r="S14" s="361" t="s">
        <v>21</v>
      </c>
      <c r="T14" s="362"/>
      <c r="U14" s="362"/>
      <c r="V14" s="361" t="s">
        <v>21</v>
      </c>
      <c r="W14" s="361" t="s">
        <v>21</v>
      </c>
      <c r="X14" s="83">
        <f>COUNTIF(E14,"〇")*E9+COUNTIF(F14,"〇")*F9+COUNTIF(G14,"〇")*G9+COUNTIF(J14,"〇")*J9+COUNTIF(K14,"〇")*K9+COUNTIF(L14,"〇")*K9+COUNTIF(M14,"〇")*M9+COUNTIF(N14,"〇")*N9+COUNTIF(O14,"〇")*N9+COUNTIF(P14,"〇")*P9+COUNTIF(Q14,"〇")*Q9+COUNTIF(R14,"〇")*Q9+COUNTIF(S14,"〇")*S9+COUNTIF(V14,"〇")*V9</f>
        <v>0</v>
      </c>
    </row>
    <row r="15" spans="1:24" ht="19.5" customHeight="1" thickBot="1" x14ac:dyDescent="0.45">
      <c r="A15" s="363"/>
      <c r="B15" s="364"/>
      <c r="C15" s="365"/>
      <c r="D15" s="365"/>
      <c r="E15" s="332" t="s">
        <v>21</v>
      </c>
      <c r="F15" s="332" t="s">
        <v>21</v>
      </c>
      <c r="G15" s="332" t="s">
        <v>21</v>
      </c>
      <c r="H15" s="284"/>
      <c r="I15" s="284"/>
      <c r="J15" s="332" t="s">
        <v>21</v>
      </c>
      <c r="K15" s="332" t="s">
        <v>21</v>
      </c>
      <c r="L15" s="332" t="s">
        <v>21</v>
      </c>
      <c r="M15" s="332" t="s">
        <v>21</v>
      </c>
      <c r="N15" s="332" t="s">
        <v>21</v>
      </c>
      <c r="O15" s="332" t="s">
        <v>21</v>
      </c>
      <c r="P15" s="332" t="s">
        <v>21</v>
      </c>
      <c r="Q15" s="332" t="s">
        <v>21</v>
      </c>
      <c r="R15" s="332" t="s">
        <v>21</v>
      </c>
      <c r="S15" s="332" t="s">
        <v>21</v>
      </c>
      <c r="T15" s="366"/>
      <c r="U15" s="366"/>
      <c r="V15" s="332" t="s">
        <v>21</v>
      </c>
      <c r="W15" s="332" t="s">
        <v>21</v>
      </c>
      <c r="X15" s="84">
        <f>COUNTIF(E15,"〇")*E9+COUNTIF(F15,"〇")*F9+COUNTIF(G15,"〇")*G9+COUNTIF(J15,"〇")*J9+COUNTIF(K15,"〇")*K9+COUNTIF(L15,"〇")*K9+COUNTIF(M15,"〇")*M9+COUNTIF(N15,"〇")*N9+COUNTIF(O15,"〇")*N9+COUNTIF(P15,"〇")*P9+COUNTIF(Q15,"〇")*Q9+COUNTIF(R15,"〇")*Q9+COUNTIF(S15,"〇")*S9+COUNTIF(V15,"〇")*V9</f>
        <v>0</v>
      </c>
    </row>
    <row r="16" spans="1:24" ht="19.5" customHeight="1" x14ac:dyDescent="0.4">
      <c r="A16" s="367">
        <v>4</v>
      </c>
      <c r="B16" s="368"/>
      <c r="C16" s="369"/>
      <c r="D16" s="369"/>
      <c r="E16" s="370" t="s">
        <v>21</v>
      </c>
      <c r="F16" s="370" t="s">
        <v>21</v>
      </c>
      <c r="G16" s="370" t="s">
        <v>21</v>
      </c>
      <c r="H16" s="370"/>
      <c r="I16" s="370"/>
      <c r="J16" s="370" t="s">
        <v>21</v>
      </c>
      <c r="K16" s="370" t="s">
        <v>21</v>
      </c>
      <c r="L16" s="370" t="s">
        <v>21</v>
      </c>
      <c r="M16" s="370" t="s">
        <v>21</v>
      </c>
      <c r="N16" s="370" t="s">
        <v>21</v>
      </c>
      <c r="O16" s="370" t="s">
        <v>21</v>
      </c>
      <c r="P16" s="370" t="s">
        <v>21</v>
      </c>
      <c r="Q16" s="370" t="s">
        <v>21</v>
      </c>
      <c r="R16" s="370" t="s">
        <v>21</v>
      </c>
      <c r="S16" s="370" t="s">
        <v>21</v>
      </c>
      <c r="T16" s="371"/>
      <c r="U16" s="371"/>
      <c r="V16" s="370" t="s">
        <v>21</v>
      </c>
      <c r="W16" s="370" t="s">
        <v>21</v>
      </c>
      <c r="X16" s="83">
        <f>COUNTIF(E16,"〇")*E9+COUNTIF(F16,"〇")*F9+COUNTIF(G16,"〇")*G9+COUNTIF(J16,"〇")*J9+COUNTIF(K16,"〇")*K9+COUNTIF(L16,"〇")*K9+COUNTIF(M16,"〇")*M9+COUNTIF(N16,"〇")*N9+COUNTIF(O16,"〇")*N9+COUNTIF(P16,"〇")*P9+COUNTIF(Q16,"〇")*Q9+COUNTIF(R16,"〇")*Q9+COUNTIF(S16,"〇")*S9+COUNTIF(V16,"〇")*V9</f>
        <v>0</v>
      </c>
    </row>
    <row r="17" spans="1:24" ht="19.5" customHeight="1" thickBot="1" x14ac:dyDescent="0.45">
      <c r="A17" s="372"/>
      <c r="B17" s="373"/>
      <c r="C17" s="374"/>
      <c r="D17" s="374"/>
      <c r="E17" s="375" t="s">
        <v>21</v>
      </c>
      <c r="F17" s="375" t="s">
        <v>21</v>
      </c>
      <c r="G17" s="375" t="s">
        <v>21</v>
      </c>
      <c r="H17" s="376"/>
      <c r="I17" s="376"/>
      <c r="J17" s="375" t="s">
        <v>21</v>
      </c>
      <c r="K17" s="375" t="s">
        <v>21</v>
      </c>
      <c r="L17" s="375" t="s">
        <v>21</v>
      </c>
      <c r="M17" s="375" t="s">
        <v>21</v>
      </c>
      <c r="N17" s="375" t="s">
        <v>21</v>
      </c>
      <c r="O17" s="375" t="s">
        <v>21</v>
      </c>
      <c r="P17" s="375" t="s">
        <v>21</v>
      </c>
      <c r="Q17" s="375" t="s">
        <v>21</v>
      </c>
      <c r="R17" s="375" t="s">
        <v>21</v>
      </c>
      <c r="S17" s="375" t="s">
        <v>21</v>
      </c>
      <c r="T17" s="377"/>
      <c r="U17" s="377"/>
      <c r="V17" s="375" t="s">
        <v>21</v>
      </c>
      <c r="W17" s="375" t="s">
        <v>21</v>
      </c>
      <c r="X17" s="84">
        <f>COUNTIF(E17,"〇")*E9+COUNTIF(F17,"〇")*F9+COUNTIF(G17,"〇")*G9+COUNTIF(J17,"〇")*J9+COUNTIF(K17,"〇")*K9+COUNTIF(L17,"〇")*K9+COUNTIF(M17,"〇")*M9+COUNTIF(N17,"〇")*N9+COUNTIF(O17,"〇")*N9+COUNTIF(P17,"〇")*P9+COUNTIF(Q17,"〇")*Q9+COUNTIF(R17,"〇")*Q9+COUNTIF(S17,"〇")*S9+COUNTIF(V17,"〇")*V9</f>
        <v>0</v>
      </c>
    </row>
    <row r="18" spans="1:24" ht="19.5" customHeight="1" x14ac:dyDescent="0.4">
      <c r="A18" s="358">
        <v>5</v>
      </c>
      <c r="B18" s="359"/>
      <c r="C18" s="360"/>
      <c r="D18" s="360"/>
      <c r="E18" s="361" t="s">
        <v>21</v>
      </c>
      <c r="F18" s="361" t="s">
        <v>21</v>
      </c>
      <c r="G18" s="361" t="s">
        <v>21</v>
      </c>
      <c r="H18" s="361"/>
      <c r="I18" s="361"/>
      <c r="J18" s="361" t="s">
        <v>21</v>
      </c>
      <c r="K18" s="361" t="s">
        <v>21</v>
      </c>
      <c r="L18" s="361" t="s">
        <v>21</v>
      </c>
      <c r="M18" s="361" t="s">
        <v>21</v>
      </c>
      <c r="N18" s="361" t="s">
        <v>21</v>
      </c>
      <c r="O18" s="361" t="s">
        <v>21</v>
      </c>
      <c r="P18" s="361" t="s">
        <v>21</v>
      </c>
      <c r="Q18" s="361" t="s">
        <v>21</v>
      </c>
      <c r="R18" s="361" t="s">
        <v>21</v>
      </c>
      <c r="S18" s="361" t="s">
        <v>21</v>
      </c>
      <c r="T18" s="362"/>
      <c r="U18" s="362"/>
      <c r="V18" s="361" t="s">
        <v>21</v>
      </c>
      <c r="W18" s="361" t="s">
        <v>21</v>
      </c>
      <c r="X18" s="83">
        <f>COUNTIF(E18,"〇")*E9+COUNTIF(F18,"〇")*F9+COUNTIF(G18,"〇")*G9+COUNTIF(J18,"〇")*J9+COUNTIF(K18,"〇")*K9+COUNTIF(L18,"〇")*K9+COUNTIF(M18,"〇")*M9+COUNTIF(N18,"〇")*N9+COUNTIF(O18,"〇")*N9+COUNTIF(P18,"〇")*P9+COUNTIF(Q18,"〇")*Q9+COUNTIF(R18,"〇")*Q9+COUNTIF(S18,"〇")*S9+COUNTIF(V18,"〇")*V9</f>
        <v>0</v>
      </c>
    </row>
    <row r="19" spans="1:24" ht="19.5" customHeight="1" thickBot="1" x14ac:dyDescent="0.45">
      <c r="A19" s="363"/>
      <c r="B19" s="364"/>
      <c r="C19" s="365"/>
      <c r="D19" s="365"/>
      <c r="E19" s="332" t="s">
        <v>21</v>
      </c>
      <c r="F19" s="332" t="s">
        <v>21</v>
      </c>
      <c r="G19" s="332" t="s">
        <v>21</v>
      </c>
      <c r="H19" s="284"/>
      <c r="I19" s="284"/>
      <c r="J19" s="332" t="s">
        <v>21</v>
      </c>
      <c r="K19" s="332" t="s">
        <v>21</v>
      </c>
      <c r="L19" s="332" t="s">
        <v>21</v>
      </c>
      <c r="M19" s="332" t="s">
        <v>21</v>
      </c>
      <c r="N19" s="332" t="s">
        <v>21</v>
      </c>
      <c r="O19" s="332" t="s">
        <v>21</v>
      </c>
      <c r="P19" s="332" t="s">
        <v>21</v>
      </c>
      <c r="Q19" s="332" t="s">
        <v>21</v>
      </c>
      <c r="R19" s="332" t="s">
        <v>21</v>
      </c>
      <c r="S19" s="332" t="s">
        <v>21</v>
      </c>
      <c r="T19" s="366"/>
      <c r="U19" s="366"/>
      <c r="V19" s="332" t="s">
        <v>21</v>
      </c>
      <c r="W19" s="332" t="s">
        <v>21</v>
      </c>
      <c r="X19" s="84">
        <f>COUNTIF(E19,"〇")*E9+COUNTIF(F19,"〇")*F9+COUNTIF(G19,"〇")*G9+COUNTIF(J19,"〇")*J9+COUNTIF(K19,"〇")*K9+COUNTIF(L19,"〇")*K9+COUNTIF(M19,"〇")*M9+COUNTIF(N19,"〇")*N9+COUNTIF(O19,"〇")*N9+COUNTIF(P19,"〇")*P9+COUNTIF(Q19,"〇")*Q9+COUNTIF(R19,"〇")*Q9+COUNTIF(S19,"〇")*S9+COUNTIF(V19,"〇")*V9</f>
        <v>0</v>
      </c>
    </row>
    <row r="20" spans="1:24" ht="19.5" customHeight="1" x14ac:dyDescent="0.4">
      <c r="A20" s="367">
        <v>6</v>
      </c>
      <c r="B20" s="368"/>
      <c r="C20" s="369"/>
      <c r="D20" s="369"/>
      <c r="E20" s="370" t="s">
        <v>21</v>
      </c>
      <c r="F20" s="370" t="s">
        <v>21</v>
      </c>
      <c r="G20" s="370" t="s">
        <v>21</v>
      </c>
      <c r="H20" s="370"/>
      <c r="I20" s="370"/>
      <c r="J20" s="370" t="s">
        <v>21</v>
      </c>
      <c r="K20" s="370" t="s">
        <v>21</v>
      </c>
      <c r="L20" s="370" t="s">
        <v>21</v>
      </c>
      <c r="M20" s="370" t="s">
        <v>21</v>
      </c>
      <c r="N20" s="370" t="s">
        <v>21</v>
      </c>
      <c r="O20" s="370" t="s">
        <v>21</v>
      </c>
      <c r="P20" s="370" t="s">
        <v>21</v>
      </c>
      <c r="Q20" s="370" t="s">
        <v>21</v>
      </c>
      <c r="R20" s="370" t="s">
        <v>21</v>
      </c>
      <c r="S20" s="370" t="s">
        <v>21</v>
      </c>
      <c r="T20" s="371"/>
      <c r="U20" s="371"/>
      <c r="V20" s="370" t="s">
        <v>21</v>
      </c>
      <c r="W20" s="370" t="s">
        <v>21</v>
      </c>
      <c r="X20" s="83">
        <f>COUNTIF(E20,"〇")*E9+COUNTIF(F20,"〇")*F9+COUNTIF(G20,"〇")*G9+COUNTIF(J20,"〇")*J9+COUNTIF(K20,"〇")*K9+COUNTIF(L20,"〇")*K9+COUNTIF(M20,"〇")*M9+COUNTIF(N20,"〇")*N9+COUNTIF(O20,"〇")*N9+COUNTIF(P20,"〇")*P9+COUNTIF(Q20,"〇")*Q9+COUNTIF(R20,"〇")*Q9+COUNTIF(S20,"〇")*S9+COUNTIF(V20,"〇")*V9</f>
        <v>0</v>
      </c>
    </row>
    <row r="21" spans="1:24" ht="19.5" customHeight="1" thickBot="1" x14ac:dyDescent="0.45">
      <c r="A21" s="372"/>
      <c r="B21" s="373"/>
      <c r="C21" s="374"/>
      <c r="D21" s="374"/>
      <c r="E21" s="375" t="s">
        <v>21</v>
      </c>
      <c r="F21" s="375" t="s">
        <v>21</v>
      </c>
      <c r="G21" s="375" t="s">
        <v>21</v>
      </c>
      <c r="H21" s="376"/>
      <c r="I21" s="376"/>
      <c r="J21" s="375" t="s">
        <v>21</v>
      </c>
      <c r="K21" s="375" t="s">
        <v>21</v>
      </c>
      <c r="L21" s="375" t="s">
        <v>21</v>
      </c>
      <c r="M21" s="375" t="s">
        <v>21</v>
      </c>
      <c r="N21" s="375" t="s">
        <v>21</v>
      </c>
      <c r="O21" s="375" t="s">
        <v>21</v>
      </c>
      <c r="P21" s="375" t="s">
        <v>21</v>
      </c>
      <c r="Q21" s="375" t="s">
        <v>21</v>
      </c>
      <c r="R21" s="375" t="s">
        <v>21</v>
      </c>
      <c r="S21" s="375" t="s">
        <v>21</v>
      </c>
      <c r="T21" s="377"/>
      <c r="U21" s="377"/>
      <c r="V21" s="375" t="s">
        <v>21</v>
      </c>
      <c r="W21" s="375" t="s">
        <v>21</v>
      </c>
      <c r="X21" s="84">
        <f>COUNTIF(E21,"〇")*E9+COUNTIF(F21,"〇")*F9+COUNTIF(G21,"〇")*G9+COUNTIF(J21,"〇")*J9+COUNTIF(K21,"〇")*K9+COUNTIF(L21,"〇")*K9+COUNTIF(M21,"〇")*M9+COUNTIF(N21,"〇")*N9+COUNTIF(O21,"〇")*N9+COUNTIF(P21,"〇")*P9+COUNTIF(Q21,"〇")*Q9+COUNTIF(R21,"〇")*Q9+COUNTIF(S21,"〇")*S9+COUNTIF(V21,"〇")*V9</f>
        <v>0</v>
      </c>
    </row>
    <row r="22" spans="1:24" ht="19.5" customHeight="1" x14ac:dyDescent="0.4">
      <c r="A22" s="358">
        <v>7</v>
      </c>
      <c r="B22" s="359"/>
      <c r="C22" s="360"/>
      <c r="D22" s="360"/>
      <c r="E22" s="361" t="s">
        <v>21</v>
      </c>
      <c r="F22" s="361" t="s">
        <v>21</v>
      </c>
      <c r="G22" s="361" t="s">
        <v>21</v>
      </c>
      <c r="H22" s="361"/>
      <c r="I22" s="361"/>
      <c r="J22" s="361" t="s">
        <v>21</v>
      </c>
      <c r="K22" s="361" t="s">
        <v>21</v>
      </c>
      <c r="L22" s="361" t="s">
        <v>21</v>
      </c>
      <c r="M22" s="361" t="s">
        <v>21</v>
      </c>
      <c r="N22" s="361" t="s">
        <v>21</v>
      </c>
      <c r="O22" s="361" t="s">
        <v>21</v>
      </c>
      <c r="P22" s="361" t="s">
        <v>21</v>
      </c>
      <c r="Q22" s="361" t="s">
        <v>21</v>
      </c>
      <c r="R22" s="361" t="s">
        <v>21</v>
      </c>
      <c r="S22" s="361" t="s">
        <v>21</v>
      </c>
      <c r="T22" s="362"/>
      <c r="U22" s="362"/>
      <c r="V22" s="361" t="s">
        <v>21</v>
      </c>
      <c r="W22" s="361" t="s">
        <v>21</v>
      </c>
      <c r="X22" s="83">
        <f>COUNTIF(E22,"〇")*E9+COUNTIF(F22,"〇")*F9+COUNTIF(G22,"〇")*G9+COUNTIF(J22,"〇")*J9+COUNTIF(K22,"〇")*K9+COUNTIF(L22,"〇")*K9+COUNTIF(M22,"〇")*M9+COUNTIF(N22,"〇")*N9+COUNTIF(O22,"〇")*N9+COUNTIF(P22,"〇")*P9+COUNTIF(Q22,"〇")*Q9+COUNTIF(R22,"〇")*Q9+COUNTIF(S22,"〇")*S9+COUNTIF(V22,"〇")*V9</f>
        <v>0</v>
      </c>
    </row>
    <row r="23" spans="1:24" ht="19.5" customHeight="1" thickBot="1" x14ac:dyDescent="0.45">
      <c r="A23" s="363"/>
      <c r="B23" s="364"/>
      <c r="C23" s="365"/>
      <c r="D23" s="365"/>
      <c r="E23" s="332" t="s">
        <v>21</v>
      </c>
      <c r="F23" s="332" t="s">
        <v>21</v>
      </c>
      <c r="G23" s="332" t="s">
        <v>21</v>
      </c>
      <c r="H23" s="284"/>
      <c r="I23" s="284"/>
      <c r="J23" s="332" t="s">
        <v>21</v>
      </c>
      <c r="K23" s="332" t="s">
        <v>21</v>
      </c>
      <c r="L23" s="332" t="s">
        <v>21</v>
      </c>
      <c r="M23" s="332" t="s">
        <v>21</v>
      </c>
      <c r="N23" s="332" t="s">
        <v>21</v>
      </c>
      <c r="O23" s="332" t="s">
        <v>21</v>
      </c>
      <c r="P23" s="332" t="s">
        <v>21</v>
      </c>
      <c r="Q23" s="332" t="s">
        <v>21</v>
      </c>
      <c r="R23" s="332" t="s">
        <v>21</v>
      </c>
      <c r="S23" s="332" t="s">
        <v>21</v>
      </c>
      <c r="T23" s="366"/>
      <c r="U23" s="366"/>
      <c r="V23" s="332" t="s">
        <v>21</v>
      </c>
      <c r="W23" s="332" t="s">
        <v>21</v>
      </c>
      <c r="X23" s="84">
        <f>COUNTIF(E23,"〇")*E9+COUNTIF(F23,"〇")*F9+COUNTIF(G23,"〇")*G9+COUNTIF(J23,"〇")*J9+COUNTIF(K23,"〇")*K9+COUNTIF(L23,"〇")*K9+COUNTIF(M23,"〇")*M9+COUNTIF(N23,"〇")*N9+COUNTIF(O23,"〇")*N9+COUNTIF(P23,"〇")*P9+COUNTIF(Q23,"〇")*Q9+COUNTIF(R23,"〇")*Q9+COUNTIF(S23,"〇")*S9+COUNTIF(V23,"〇")*V9</f>
        <v>0</v>
      </c>
    </row>
    <row r="24" spans="1:24" ht="19.5" customHeight="1" x14ac:dyDescent="0.4">
      <c r="A24" s="367">
        <v>8</v>
      </c>
      <c r="B24" s="368"/>
      <c r="C24" s="369"/>
      <c r="D24" s="369"/>
      <c r="E24" s="370" t="s">
        <v>21</v>
      </c>
      <c r="F24" s="370" t="s">
        <v>21</v>
      </c>
      <c r="G24" s="370" t="s">
        <v>21</v>
      </c>
      <c r="H24" s="370"/>
      <c r="I24" s="370"/>
      <c r="J24" s="370" t="s">
        <v>21</v>
      </c>
      <c r="K24" s="370" t="s">
        <v>21</v>
      </c>
      <c r="L24" s="370" t="s">
        <v>21</v>
      </c>
      <c r="M24" s="370" t="s">
        <v>21</v>
      </c>
      <c r="N24" s="370" t="s">
        <v>21</v>
      </c>
      <c r="O24" s="370" t="s">
        <v>21</v>
      </c>
      <c r="P24" s="370" t="s">
        <v>21</v>
      </c>
      <c r="Q24" s="370" t="s">
        <v>21</v>
      </c>
      <c r="R24" s="370" t="s">
        <v>21</v>
      </c>
      <c r="S24" s="370" t="s">
        <v>21</v>
      </c>
      <c r="T24" s="371"/>
      <c r="U24" s="371"/>
      <c r="V24" s="370" t="s">
        <v>21</v>
      </c>
      <c r="W24" s="370" t="s">
        <v>21</v>
      </c>
      <c r="X24" s="83">
        <f>COUNTIF(E24,"〇")*E9+COUNTIF(F24,"〇")*F9+COUNTIF(G24,"〇")*G9+COUNTIF(J24,"〇")*J9+COUNTIF(K24,"〇")*K9+COUNTIF(L24,"〇")*K9+COUNTIF(M24,"〇")*M9+COUNTIF(N24,"〇")*N9+COUNTIF(O24,"〇")*N9+COUNTIF(P24,"〇")*P9+COUNTIF(Q24,"〇")*Q9+COUNTIF(R24,"〇")*Q9+COUNTIF(S24,"〇")*S9+COUNTIF(V24,"〇")*V9</f>
        <v>0</v>
      </c>
    </row>
    <row r="25" spans="1:24" ht="19.5" customHeight="1" thickBot="1" x14ac:dyDescent="0.45">
      <c r="A25" s="372"/>
      <c r="B25" s="373"/>
      <c r="C25" s="374"/>
      <c r="D25" s="374"/>
      <c r="E25" s="375" t="s">
        <v>21</v>
      </c>
      <c r="F25" s="375" t="s">
        <v>21</v>
      </c>
      <c r="G25" s="375" t="s">
        <v>21</v>
      </c>
      <c r="H25" s="376"/>
      <c r="I25" s="376"/>
      <c r="J25" s="375" t="s">
        <v>21</v>
      </c>
      <c r="K25" s="375" t="s">
        <v>21</v>
      </c>
      <c r="L25" s="375" t="s">
        <v>21</v>
      </c>
      <c r="M25" s="375" t="s">
        <v>21</v>
      </c>
      <c r="N25" s="375" t="s">
        <v>21</v>
      </c>
      <c r="O25" s="375" t="s">
        <v>21</v>
      </c>
      <c r="P25" s="375" t="s">
        <v>21</v>
      </c>
      <c r="Q25" s="375" t="s">
        <v>21</v>
      </c>
      <c r="R25" s="375" t="s">
        <v>21</v>
      </c>
      <c r="S25" s="375" t="s">
        <v>21</v>
      </c>
      <c r="T25" s="377"/>
      <c r="U25" s="377"/>
      <c r="V25" s="375" t="s">
        <v>21</v>
      </c>
      <c r="W25" s="375" t="s">
        <v>21</v>
      </c>
      <c r="X25" s="84">
        <f>COUNTIF(E25,"〇")*E9+COUNTIF(F25,"〇")*F9+COUNTIF(G25,"〇")*G9+COUNTIF(J25,"〇")*J9+COUNTIF(K25,"〇")*K9+COUNTIF(L25,"〇")*K9+COUNTIF(M25,"〇")*M9+COUNTIF(N25,"〇")*N9+COUNTIF(O25,"〇")*N9+COUNTIF(P25,"〇")*P9+COUNTIF(Q25,"〇")*Q9+COUNTIF(R25,"〇")*Q9+COUNTIF(S25,"〇")*S9+COUNTIF(V25,"〇")*V9</f>
        <v>0</v>
      </c>
    </row>
    <row r="26" spans="1:24" ht="19.5" customHeight="1" x14ac:dyDescent="0.4">
      <c r="A26" s="358">
        <v>9</v>
      </c>
      <c r="B26" s="359"/>
      <c r="C26" s="360"/>
      <c r="D26" s="360"/>
      <c r="E26" s="361" t="s">
        <v>21</v>
      </c>
      <c r="F26" s="361" t="s">
        <v>21</v>
      </c>
      <c r="G26" s="361" t="s">
        <v>21</v>
      </c>
      <c r="H26" s="361"/>
      <c r="I26" s="361"/>
      <c r="J26" s="361" t="s">
        <v>21</v>
      </c>
      <c r="K26" s="361" t="s">
        <v>21</v>
      </c>
      <c r="L26" s="361" t="s">
        <v>21</v>
      </c>
      <c r="M26" s="361" t="s">
        <v>21</v>
      </c>
      <c r="N26" s="361" t="s">
        <v>21</v>
      </c>
      <c r="O26" s="361" t="s">
        <v>21</v>
      </c>
      <c r="P26" s="361" t="s">
        <v>21</v>
      </c>
      <c r="Q26" s="361" t="s">
        <v>21</v>
      </c>
      <c r="R26" s="361" t="s">
        <v>21</v>
      </c>
      <c r="S26" s="361" t="s">
        <v>21</v>
      </c>
      <c r="T26" s="362"/>
      <c r="U26" s="362"/>
      <c r="V26" s="361" t="s">
        <v>21</v>
      </c>
      <c r="W26" s="361" t="s">
        <v>21</v>
      </c>
      <c r="X26" s="83">
        <f>COUNTIF(E26,"〇")*E9+COUNTIF(F26,"〇")*F9+COUNTIF(G26,"〇")*G9+COUNTIF(J26,"〇")*J9+COUNTIF(K26,"〇")*K9+COUNTIF(L26,"〇")*K9+COUNTIF(M26,"〇")*M9+COUNTIF(N26,"〇")*N9+COUNTIF(O26,"〇")*N9+COUNTIF(P26,"〇")*P9+COUNTIF(Q26,"〇")*Q9+COUNTIF(R26,"〇")*Q9+COUNTIF(S26,"〇")*S9+COUNTIF(V26,"〇")*V9</f>
        <v>0</v>
      </c>
    </row>
    <row r="27" spans="1:24" ht="19.5" customHeight="1" thickBot="1" x14ac:dyDescent="0.45">
      <c r="A27" s="363"/>
      <c r="B27" s="364"/>
      <c r="C27" s="365"/>
      <c r="D27" s="365"/>
      <c r="E27" s="332" t="s">
        <v>21</v>
      </c>
      <c r="F27" s="332" t="s">
        <v>21</v>
      </c>
      <c r="G27" s="332" t="s">
        <v>21</v>
      </c>
      <c r="H27" s="284"/>
      <c r="I27" s="284"/>
      <c r="J27" s="332" t="s">
        <v>21</v>
      </c>
      <c r="K27" s="332" t="s">
        <v>21</v>
      </c>
      <c r="L27" s="332" t="s">
        <v>21</v>
      </c>
      <c r="M27" s="332" t="s">
        <v>21</v>
      </c>
      <c r="N27" s="332" t="s">
        <v>21</v>
      </c>
      <c r="O27" s="332" t="s">
        <v>21</v>
      </c>
      <c r="P27" s="332" t="s">
        <v>21</v>
      </c>
      <c r="Q27" s="332" t="s">
        <v>21</v>
      </c>
      <c r="R27" s="332" t="s">
        <v>21</v>
      </c>
      <c r="S27" s="332" t="s">
        <v>21</v>
      </c>
      <c r="T27" s="366"/>
      <c r="U27" s="366"/>
      <c r="V27" s="332" t="s">
        <v>21</v>
      </c>
      <c r="W27" s="332" t="s">
        <v>21</v>
      </c>
      <c r="X27" s="84">
        <f>COUNTIF(E27,"〇")*E9+COUNTIF(F27,"〇")*F9+COUNTIF(G27,"〇")*G9+COUNTIF(J27,"〇")*J9+COUNTIF(K27,"〇")*K9+COUNTIF(L27,"〇")*K9+COUNTIF(M27,"〇")*M9+COUNTIF(N27,"〇")*N9+COUNTIF(O27,"〇")*N9+COUNTIF(P27,"〇")*P9+COUNTIF(Q27,"〇")*Q9+COUNTIF(R27,"〇")*Q9+COUNTIF(S27,"〇")*S9+COUNTIF(V27,"〇")*V9</f>
        <v>0</v>
      </c>
    </row>
    <row r="28" spans="1:24" ht="19.5" customHeight="1" x14ac:dyDescent="0.4">
      <c r="A28" s="367">
        <v>10</v>
      </c>
      <c r="B28" s="378"/>
      <c r="C28" s="369"/>
      <c r="D28" s="369"/>
      <c r="E28" s="370" t="s">
        <v>21</v>
      </c>
      <c r="F28" s="370" t="s">
        <v>21</v>
      </c>
      <c r="G28" s="370" t="s">
        <v>21</v>
      </c>
      <c r="H28" s="370"/>
      <c r="I28" s="370"/>
      <c r="J28" s="370" t="s">
        <v>21</v>
      </c>
      <c r="K28" s="370" t="s">
        <v>21</v>
      </c>
      <c r="L28" s="370" t="s">
        <v>21</v>
      </c>
      <c r="M28" s="370" t="s">
        <v>21</v>
      </c>
      <c r="N28" s="370" t="s">
        <v>21</v>
      </c>
      <c r="O28" s="370" t="s">
        <v>21</v>
      </c>
      <c r="P28" s="370" t="s">
        <v>21</v>
      </c>
      <c r="Q28" s="370" t="s">
        <v>21</v>
      </c>
      <c r="R28" s="370" t="s">
        <v>21</v>
      </c>
      <c r="S28" s="370" t="s">
        <v>21</v>
      </c>
      <c r="T28" s="371"/>
      <c r="U28" s="371"/>
      <c r="V28" s="370" t="s">
        <v>21</v>
      </c>
      <c r="W28" s="370" t="s">
        <v>21</v>
      </c>
      <c r="X28" s="83">
        <f>COUNTIF(E28,"〇")*E9+COUNTIF(F28,"〇")*F9+COUNTIF(G28,"〇")*G9+COUNTIF(J28,"〇")*J9+COUNTIF(K28,"〇")*K9+COUNTIF(L28,"〇")*K9+COUNTIF(M28,"〇")*M9+COUNTIF(N28,"〇")*N9+COUNTIF(O28,"〇")*N9+COUNTIF(P28,"〇")*P9+COUNTIF(Q28,"〇")*Q9+COUNTIF(R28,"〇")*Q9+COUNTIF(S28,"〇")*S9+COUNTIF(V28,"〇")*V9</f>
        <v>0</v>
      </c>
    </row>
    <row r="29" spans="1:24" ht="19.5" customHeight="1" thickBot="1" x14ac:dyDescent="0.45">
      <c r="A29" s="372"/>
      <c r="B29" s="379"/>
      <c r="C29" s="374"/>
      <c r="D29" s="374"/>
      <c r="E29" s="375" t="s">
        <v>21</v>
      </c>
      <c r="F29" s="375" t="s">
        <v>21</v>
      </c>
      <c r="G29" s="375" t="s">
        <v>21</v>
      </c>
      <c r="H29" s="380"/>
      <c r="I29" s="380"/>
      <c r="J29" s="375" t="s">
        <v>21</v>
      </c>
      <c r="K29" s="375" t="s">
        <v>21</v>
      </c>
      <c r="L29" s="375" t="s">
        <v>21</v>
      </c>
      <c r="M29" s="375" t="s">
        <v>21</v>
      </c>
      <c r="N29" s="375" t="s">
        <v>21</v>
      </c>
      <c r="O29" s="375" t="s">
        <v>21</v>
      </c>
      <c r="P29" s="375" t="s">
        <v>21</v>
      </c>
      <c r="Q29" s="375" t="s">
        <v>21</v>
      </c>
      <c r="R29" s="375" t="s">
        <v>21</v>
      </c>
      <c r="S29" s="375" t="s">
        <v>21</v>
      </c>
      <c r="T29" s="377"/>
      <c r="U29" s="377"/>
      <c r="V29" s="375" t="s">
        <v>21</v>
      </c>
      <c r="W29" s="375" t="s">
        <v>21</v>
      </c>
      <c r="X29" s="84">
        <f>COUNTIF(E29,"〇")*E9+COUNTIF(F29,"〇")*F9+COUNTIF(G29,"〇")*G9+COUNTIF(J29,"〇")*J9+COUNTIF(K29,"〇")*K9+COUNTIF(L29,"〇")*K9+COUNTIF(M29,"〇")*M9+COUNTIF(N29,"〇")*N9+COUNTIF(O29,"〇")*N9+COUNTIF(P29,"〇")*P9+COUNTIF(Q29,"〇")*Q9+COUNTIF(R29,"〇")*Q9+COUNTIF(S29,"〇")*S9+COUNTIF(V29,"〇")*V9</f>
        <v>0</v>
      </c>
    </row>
    <row r="30" spans="1:24" ht="19.5" customHeight="1" x14ac:dyDescent="0.4">
      <c r="A30" s="170" t="s">
        <v>1</v>
      </c>
      <c r="B30" s="193"/>
      <c r="C30" s="193"/>
      <c r="D30" s="171"/>
      <c r="E30" s="85">
        <f>COUNTIF(E10:E29,"〇")</f>
        <v>0</v>
      </c>
      <c r="F30" s="85">
        <f>COUNTIF(F10:F29,"〇")</f>
        <v>0</v>
      </c>
      <c r="G30" s="85">
        <f>COUNTIF(G10:G29,"〇")</f>
        <v>0</v>
      </c>
      <c r="H30" s="85"/>
      <c r="I30" s="85"/>
      <c r="J30" s="85">
        <f t="shared" ref="J30:S30" si="0">COUNTIF(J10:J29,"〇")</f>
        <v>0</v>
      </c>
      <c r="K30" s="85">
        <f t="shared" si="0"/>
        <v>0</v>
      </c>
      <c r="L30" s="85">
        <f t="shared" si="0"/>
        <v>0</v>
      </c>
      <c r="M30" s="85">
        <f t="shared" si="0"/>
        <v>0</v>
      </c>
      <c r="N30" s="85">
        <f t="shared" si="0"/>
        <v>0</v>
      </c>
      <c r="O30" s="85">
        <f t="shared" si="0"/>
        <v>0</v>
      </c>
      <c r="P30" s="85">
        <f t="shared" si="0"/>
        <v>0</v>
      </c>
      <c r="Q30" s="85">
        <f t="shared" si="0"/>
        <v>0</v>
      </c>
      <c r="R30" s="85">
        <f t="shared" si="0"/>
        <v>0</v>
      </c>
      <c r="S30" s="85">
        <f t="shared" si="0"/>
        <v>0</v>
      </c>
      <c r="T30" s="85"/>
      <c r="U30" s="85"/>
      <c r="V30" s="85">
        <f>COUNTIF(V10:V29,"〇")</f>
        <v>0</v>
      </c>
      <c r="W30" s="85"/>
      <c r="X30" s="86"/>
    </row>
    <row r="31" spans="1:24" ht="19.5" customHeight="1" thickBot="1" x14ac:dyDescent="0.45">
      <c r="A31" s="111"/>
      <c r="B31" s="112"/>
      <c r="C31" s="112"/>
      <c r="D31" s="172"/>
      <c r="E31" s="87">
        <f>E30*E9</f>
        <v>0</v>
      </c>
      <c r="F31" s="87">
        <f>F30*F9</f>
        <v>0</v>
      </c>
      <c r="G31" s="87">
        <f>G30*G9</f>
        <v>0</v>
      </c>
      <c r="H31" s="87"/>
      <c r="I31" s="87"/>
      <c r="J31" s="87">
        <f>J30*J9</f>
        <v>0</v>
      </c>
      <c r="K31" s="87">
        <f>K30*K9</f>
        <v>0</v>
      </c>
      <c r="L31" s="87">
        <f>L30*K9</f>
        <v>0</v>
      </c>
      <c r="M31" s="87">
        <f>M30*M9</f>
        <v>0</v>
      </c>
      <c r="N31" s="87">
        <f>N30*N9</f>
        <v>0</v>
      </c>
      <c r="O31" s="87">
        <f>O30*N9</f>
        <v>0</v>
      </c>
      <c r="P31" s="87">
        <f>P30*P9</f>
        <v>0</v>
      </c>
      <c r="Q31" s="87">
        <f>Q30*Q9</f>
        <v>0</v>
      </c>
      <c r="R31" s="87">
        <f>R30*Q9</f>
        <v>0</v>
      </c>
      <c r="S31" s="87">
        <f>S30*S9</f>
        <v>0</v>
      </c>
      <c r="T31" s="87"/>
      <c r="U31" s="87"/>
      <c r="V31" s="87">
        <f>V30*V9</f>
        <v>0</v>
      </c>
      <c r="W31" s="87"/>
      <c r="X31" s="84">
        <f>SUM(E31:W31)</f>
        <v>0</v>
      </c>
    </row>
    <row r="32" spans="1:24" x14ac:dyDescent="0.4">
      <c r="E32" s="6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V32" s="29"/>
      <c r="W32" s="29"/>
      <c r="X32" s="43"/>
    </row>
    <row r="33" spans="2:24" x14ac:dyDescent="0.4">
      <c r="B33" t="s">
        <v>15</v>
      </c>
      <c r="X33" s="43">
        <f>SUM(X10:X29)</f>
        <v>0</v>
      </c>
    </row>
    <row r="34" spans="2:24" x14ac:dyDescent="0.4">
      <c r="B34" t="s">
        <v>16</v>
      </c>
    </row>
    <row r="35" spans="2:24" x14ac:dyDescent="0.4">
      <c r="B35" t="s">
        <v>24</v>
      </c>
    </row>
    <row r="36" spans="2:24" x14ac:dyDescent="0.4">
      <c r="B36" t="s">
        <v>25</v>
      </c>
    </row>
    <row r="37" spans="2:24" x14ac:dyDescent="0.4">
      <c r="B37" t="s">
        <v>26</v>
      </c>
    </row>
  </sheetData>
  <sheetProtection algorithmName="SHA-512" hashValue="ixxpfXNW0LDoUNPvFXyv1Xxa1XFYcNTzDYRUBk7JZtmk0tATf/TKIq6BJU40G3LlWr0uXsUzaB0Qkdx0iVegHQ==" saltValue="vR8Kmbvhmi9gUnonYtkmXg==" spinCount="100000" sheet="1" objects="1" scenarios="1"/>
  <mergeCells count="59">
    <mergeCell ref="T28:T29"/>
    <mergeCell ref="U28:U29"/>
    <mergeCell ref="J7:J8"/>
    <mergeCell ref="A1:X1"/>
    <mergeCell ref="H7:H9"/>
    <mergeCell ref="I7:I9"/>
    <mergeCell ref="B5:C5"/>
    <mergeCell ref="A18:A19"/>
    <mergeCell ref="U16:U17"/>
    <mergeCell ref="T18:T19"/>
    <mergeCell ref="U18:U19"/>
    <mergeCell ref="W7:W9"/>
    <mergeCell ref="N9:O9"/>
    <mergeCell ref="Q9:R9"/>
    <mergeCell ref="Q3:R3"/>
    <mergeCell ref="S3:V3"/>
    <mergeCell ref="A30:D31"/>
    <mergeCell ref="A10:A11"/>
    <mergeCell ref="A12:A13"/>
    <mergeCell ref="A14:A15"/>
    <mergeCell ref="A16:A17"/>
    <mergeCell ref="A24:A25"/>
    <mergeCell ref="A26:A27"/>
    <mergeCell ref="A28:A29"/>
    <mergeCell ref="A22:A23"/>
    <mergeCell ref="A20:A21"/>
    <mergeCell ref="T20:T21"/>
    <mergeCell ref="U20:U21"/>
    <mergeCell ref="T26:T27"/>
    <mergeCell ref="U26:U27"/>
    <mergeCell ref="T22:T23"/>
    <mergeCell ref="U22:U23"/>
    <mergeCell ref="T24:T25"/>
    <mergeCell ref="U24:U25"/>
    <mergeCell ref="T14:T15"/>
    <mergeCell ref="U14:U15"/>
    <mergeCell ref="T16:T17"/>
    <mergeCell ref="B3:C3"/>
    <mergeCell ref="B4:C4"/>
    <mergeCell ref="D3:M3"/>
    <mergeCell ref="G4:M4"/>
    <mergeCell ref="U12:U13"/>
    <mergeCell ref="E5:F5"/>
    <mergeCell ref="T10:T11"/>
    <mergeCell ref="G5:M5"/>
    <mergeCell ref="U10:U11"/>
    <mergeCell ref="T12:T13"/>
    <mergeCell ref="X7:X9"/>
    <mergeCell ref="A7:B9"/>
    <mergeCell ref="C7:C9"/>
    <mergeCell ref="D7:D9"/>
    <mergeCell ref="E7:G7"/>
    <mergeCell ref="K7:M7"/>
    <mergeCell ref="N7:P7"/>
    <mergeCell ref="K9:L9"/>
    <mergeCell ref="Q7:S7"/>
    <mergeCell ref="T7:T9"/>
    <mergeCell ref="U7:U9"/>
    <mergeCell ref="V7:V8"/>
  </mergeCells>
  <phoneticPr fontId="1"/>
  <dataValidations count="4">
    <dataValidation type="list" allowBlank="1" showInputMessage="1" showErrorMessage="1" sqref="D10:D29" xr:uid="{2DC5E0CD-7C09-45D6-AFAA-6F140ECFC77E}">
      <formula1>"女性,男性"</formula1>
    </dataValidation>
    <dataValidation type="list" allowBlank="1" showInputMessage="1" showErrorMessage="1" sqref="V10:W29 E10:G29 J10:S29" xr:uid="{819D6D73-0FC9-4298-93C1-078300B4C8F7}">
      <formula1>"〇,ー"</formula1>
    </dataValidation>
    <dataValidation type="list" allowBlank="1" showInputMessage="1" showErrorMessage="1" sqref="H10:I29" xr:uid="{BFE32309-DFE0-45E0-95E1-223B5755F81A}">
      <formula1>"延岡コース,高千穂コース,日向コース"</formula1>
    </dataValidation>
    <dataValidation type="list" allowBlank="1" showInputMessage="1" showErrorMessage="1" sqref="T10:U10 T12:U12 T16:U16 T20:U20 T24:U24 T28:U28 T14:U14 T18:U18 T22:U22 T26:U26" xr:uid="{8D9B8409-7DD7-4B85-8EE6-F6F43E04CD65}">
      <formula1>"ルートイン延岡駅前,延岡アーバンホテル"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シングル用（記入例）</vt:lpstr>
      <vt:lpstr>ツイン用（記入例）</vt:lpstr>
      <vt:lpstr>シングル用（記入用）</vt:lpstr>
      <vt:lpstr>ツイン用（記入用）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達也 石田</dc:creator>
  <cp:lastModifiedBy>達也 石田</cp:lastModifiedBy>
  <cp:lastPrinted>2025-05-14T01:11:31Z</cp:lastPrinted>
  <dcterms:created xsi:type="dcterms:W3CDTF">2025-02-08T01:19:57Z</dcterms:created>
  <dcterms:modified xsi:type="dcterms:W3CDTF">2025-05-30T04:42:07Z</dcterms:modified>
</cp:coreProperties>
</file>